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wner\Documents\衛藤\大分県ジュニア連盟\事務局\HP\2025_11_12\"/>
    </mc:Choice>
  </mc:AlternateContent>
  <xr:revisionPtr revIDLastSave="0" documentId="8_{A3B0BC26-D97C-43A1-9E20-954E55C6D586}" xr6:coauthVersionLast="47" xr6:coauthVersionMax="47" xr10:uidLastSave="{00000000-0000-0000-0000-000000000000}"/>
  <bookViews>
    <workbookView xWindow="470" yWindow="140" windowWidth="16760" windowHeight="11140" activeTab="3" xr2:uid="{49D4C5F8-B1EF-43E7-8988-1CF4783733F6}"/>
  </bookViews>
  <sheets>
    <sheet name="流れ" sheetId="12" r:id="rId1"/>
    <sheet name="③表紙" sheetId="3" r:id="rId2"/>
    <sheet name="①申込書【○○クラブ】（各クラブが作成） " sheetId="8" r:id="rId3"/>
    <sheet name="②集計（各県が作成）" sheetId="9" r:id="rId4"/>
  </sheets>
  <definedNames>
    <definedName name="_xlnm.Print_Area" localSheetId="2">'①申込書【○○クラブ】（各クラブが作成） '!$B$3:$AT$56</definedName>
    <definedName name="_xlnm.Print_Area" localSheetId="3">'②集計（各県が作成）'!$B$1:$T$33</definedName>
    <definedName name="_xlnm.Print_Area" localSheetId="1">③表紙!$A$1:$AI$39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27" i="3" l="1"/>
  <c r="Q16" i="9" l="1"/>
  <c r="Q17" i="9"/>
  <c r="Q18" i="9"/>
  <c r="Q19" i="9"/>
  <c r="Q20" i="9"/>
  <c r="Q21" i="9"/>
  <c r="Q22" i="9"/>
  <c r="Q23" i="9"/>
  <c r="Q24" i="9"/>
  <c r="Q25" i="9"/>
  <c r="Q26" i="9"/>
  <c r="Q27" i="9"/>
  <c r="Q29" i="9"/>
  <c r="O16" i="9" a="1"/>
  <c r="O16" i="9"/>
  <c r="O17" i="9" a="1"/>
  <c r="O17" i="9" s="1"/>
  <c r="O18" i="9" a="1"/>
  <c r="O18" i="9"/>
  <c r="O19" i="9" a="1"/>
  <c r="O19" i="9" s="1"/>
  <c r="O20" i="9" a="1"/>
  <c r="O20" i="9"/>
  <c r="O21" i="9" a="1"/>
  <c r="O21" i="9" s="1"/>
  <c r="O22" i="9" a="1"/>
  <c r="O22" i="9"/>
  <c r="O23" i="9" a="1"/>
  <c r="O23" i="9" s="1"/>
  <c r="O24" i="9" a="1"/>
  <c r="O24" i="9"/>
  <c r="O25" i="9" a="1"/>
  <c r="O25" i="9" s="1"/>
  <c r="O26" i="9" a="1"/>
  <c r="O26" i="9"/>
  <c r="O27" i="9" a="1"/>
  <c r="O27" i="9" s="1"/>
  <c r="O29" i="9" a="1"/>
  <c r="O29" i="9" s="1"/>
  <c r="I32" i="8"/>
  <c r="B35" i="8" s="1" a="1"/>
  <c r="B35" i="8" s="1"/>
  <c r="Q25" i="8"/>
  <c r="Q26" i="8"/>
  <c r="Q27" i="8"/>
  <c r="Q28" i="8"/>
  <c r="Q29" i="8"/>
  <c r="Q30" i="8"/>
  <c r="Q31" i="8"/>
  <c r="Q24" i="8"/>
  <c r="P30" i="9"/>
  <c r="E30" i="9"/>
  <c r="F30" i="9"/>
  <c r="G30" i="9"/>
  <c r="H30" i="9"/>
  <c r="I30" i="9"/>
  <c r="J30" i="9"/>
  <c r="K30" i="9"/>
  <c r="D30" i="9"/>
  <c r="P35" i="8" l="1"/>
  <c r="P43" i="8" s="1"/>
  <c r="L49" i="8" s="1"/>
  <c r="Q32" i="8"/>
  <c r="B49" i="8" s="1"/>
  <c r="M7" i="9"/>
  <c r="L7" i="9"/>
  <c r="M29" i="9"/>
  <c r="L29" i="9"/>
  <c r="M28" i="9"/>
  <c r="L28" i="9"/>
  <c r="O28" i="9" s="1" a="1"/>
  <c r="O28" i="9" s="1"/>
  <c r="Q28" i="9" s="1"/>
  <c r="M27" i="9"/>
  <c r="L27" i="9"/>
  <c r="M26" i="9"/>
  <c r="L26" i="9"/>
  <c r="M25" i="9"/>
  <c r="L25" i="9"/>
  <c r="M24" i="9"/>
  <c r="L24" i="9"/>
  <c r="M23" i="9"/>
  <c r="L23" i="9"/>
  <c r="M22" i="9"/>
  <c r="L22" i="9"/>
  <c r="M21" i="9"/>
  <c r="L21" i="9"/>
  <c r="M20" i="9"/>
  <c r="L20" i="9"/>
  <c r="M19" i="9"/>
  <c r="L19" i="9"/>
  <c r="M18" i="9"/>
  <c r="L18" i="9"/>
  <c r="M17" i="9"/>
  <c r="L17" i="9"/>
  <c r="M16" i="9"/>
  <c r="L16" i="9"/>
  <c r="M15" i="9"/>
  <c r="L15" i="9"/>
  <c r="O15" i="9" s="1" a="1"/>
  <c r="O15" i="9" s="1"/>
  <c r="Q15" i="9" s="1"/>
  <c r="M14" i="9"/>
  <c r="L14" i="9"/>
  <c r="O14" i="9" s="1" a="1"/>
  <c r="O14" i="9" s="1"/>
  <c r="Q14" i="9" s="1"/>
  <c r="M13" i="9"/>
  <c r="L13" i="9"/>
  <c r="O13" i="9" s="1" a="1"/>
  <c r="O13" i="9" s="1"/>
  <c r="Q13" i="9" s="1"/>
  <c r="M12" i="9"/>
  <c r="L12" i="9"/>
  <c r="O12" i="9" s="1" a="1"/>
  <c r="O12" i="9" s="1"/>
  <c r="Q12" i="9" s="1"/>
  <c r="M11" i="9"/>
  <c r="L11" i="9"/>
  <c r="O11" i="9" s="1" a="1"/>
  <c r="O11" i="9" s="1"/>
  <c r="Q11" i="9" s="1"/>
  <c r="M10" i="9"/>
  <c r="L10" i="9"/>
  <c r="O10" i="9" s="1" a="1"/>
  <c r="O10" i="9" s="1"/>
  <c r="Q10" i="9" s="1"/>
  <c r="M9" i="9"/>
  <c r="L9" i="9"/>
  <c r="O9" i="9" s="1" a="1"/>
  <c r="O9" i="9" s="1"/>
  <c r="Q9" i="9" s="1"/>
  <c r="M8" i="9"/>
  <c r="L8" i="9"/>
  <c r="O8" i="9" s="1" a="1"/>
  <c r="O8" i="9" s="1"/>
  <c r="Q8" i="9" s="1"/>
  <c r="V49" i="8" l="1"/>
  <c r="R10" i="9" a="1"/>
  <c r="R10" i="9" s="1"/>
  <c r="S10" i="9"/>
  <c r="T10" i="9" s="1"/>
  <c r="R14" i="9" a="1"/>
  <c r="R14" i="9" s="1"/>
  <c r="S14" i="9"/>
  <c r="T14" i="9" s="1"/>
  <c r="R18" i="9" a="1"/>
  <c r="R18" i="9" s="1"/>
  <c r="S18" i="9"/>
  <c r="T18" i="9" s="1"/>
  <c r="R24" i="9" a="1"/>
  <c r="R24" i="9" s="1"/>
  <c r="S24" i="9"/>
  <c r="R28" i="9" a="1"/>
  <c r="R28" i="9" s="1"/>
  <c r="S28" i="9"/>
  <c r="T28" i="9" s="1"/>
  <c r="R12" i="9" a="1"/>
  <c r="R12" i="9" s="1"/>
  <c r="S12" i="9"/>
  <c r="T12" i="9" s="1"/>
  <c r="R16" i="9" a="1"/>
  <c r="R16" i="9" s="1"/>
  <c r="S16" i="9"/>
  <c r="T16" i="9" s="1"/>
  <c r="R20" i="9" a="1"/>
  <c r="R20" i="9" s="1"/>
  <c r="S20" i="9"/>
  <c r="T20" i="9" s="1"/>
  <c r="R22" i="9" a="1"/>
  <c r="R22" i="9" s="1"/>
  <c r="S22" i="9"/>
  <c r="T22" i="9" s="1"/>
  <c r="R26" i="9" a="1"/>
  <c r="R26" i="9" s="1"/>
  <c r="S26" i="9"/>
  <c r="T26" i="9" s="1"/>
  <c r="T24" i="9"/>
  <c r="R11" i="9" a="1"/>
  <c r="R11" i="9" s="1"/>
  <c r="S11" i="9"/>
  <c r="T11" i="9" s="1"/>
  <c r="R13" i="9" a="1"/>
  <c r="R13" i="9" s="1"/>
  <c r="S13" i="9"/>
  <c r="T13" i="9" s="1"/>
  <c r="R15" i="9" a="1"/>
  <c r="R15" i="9" s="1"/>
  <c r="S15" i="9"/>
  <c r="T15" i="9" s="1"/>
  <c r="R17" i="9" a="1"/>
  <c r="R17" i="9" s="1"/>
  <c r="S17" i="9"/>
  <c r="T17" i="9" s="1"/>
  <c r="R19" i="9" a="1"/>
  <c r="R19" i="9" s="1"/>
  <c r="S19" i="9"/>
  <c r="T19" i="9" s="1"/>
  <c r="R21" i="9" a="1"/>
  <c r="R21" i="9" s="1"/>
  <c r="S21" i="9"/>
  <c r="T21" i="9" s="1"/>
  <c r="R23" i="9" a="1"/>
  <c r="R23" i="9" s="1"/>
  <c r="S23" i="9"/>
  <c r="T23" i="9" s="1"/>
  <c r="R25" i="9" a="1"/>
  <c r="R25" i="9" s="1"/>
  <c r="S25" i="9"/>
  <c r="T25" i="9" s="1"/>
  <c r="R27" i="9" a="1"/>
  <c r="R27" i="9" s="1"/>
  <c r="S27" i="9"/>
  <c r="T27" i="9" s="1"/>
  <c r="R29" i="9" a="1"/>
  <c r="R29" i="9" s="1"/>
  <c r="S29" i="9"/>
  <c r="T29" i="9" s="1"/>
  <c r="R9" i="9" a="1"/>
  <c r="R9" i="9" s="1"/>
  <c r="S9" i="9"/>
  <c r="R7" i="9" a="1"/>
  <c r="R7" i="9" s="1"/>
  <c r="O7" i="9" a="1"/>
  <c r="O7" i="9" s="1"/>
  <c r="Q7" i="9" s="1"/>
  <c r="S7" i="9" s="1"/>
  <c r="T7" i="9" s="1"/>
  <c r="L30" i="9"/>
  <c r="R8" i="9" a="1"/>
  <c r="R8" i="9" s="1"/>
  <c r="M30" i="9"/>
  <c r="D32" i="9" s="1"/>
  <c r="R30" i="9" l="1"/>
  <c r="T9" i="9"/>
  <c r="S8" i="9"/>
  <c r="T8" i="9" l="1"/>
  <c r="T30" i="9" s="1"/>
  <c r="S30" i="9"/>
  <c r="I32" i="9" s="1"/>
  <c r="M32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森下　健</author>
  </authors>
  <commentList>
    <comment ref="J14" authorId="0" shapeId="0" xr:uid="{2D2EC590-53D3-436E-B741-2801D53B7C27}">
      <text>
        <r>
          <rPr>
            <b/>
            <sz val="9"/>
            <color indexed="81"/>
            <rFont val="MS P ゴシック"/>
            <family val="3"/>
            <charset val="128"/>
          </rPr>
          <t>プルダウンで選択してください。</t>
        </r>
      </text>
    </comment>
    <comment ref="G25" authorId="0" shapeId="0" xr:uid="{46F5C84B-8675-426C-8D1A-32AA1331F5C5}">
      <text>
        <r>
          <rPr>
            <b/>
            <sz val="9"/>
            <color indexed="81"/>
            <rFont val="MS P ゴシック"/>
            <family val="3"/>
            <charset val="128"/>
          </rPr>
          <t>提出日を入力</t>
        </r>
      </text>
    </comment>
    <comment ref="M33" authorId="0" shapeId="0" xr:uid="{14D207F9-AF4E-4BEC-BE36-39E6A9F6F7DA}">
      <text>
        <r>
          <rPr>
            <b/>
            <sz val="9"/>
            <color indexed="81"/>
            <rFont val="MS P ゴシック"/>
            <family val="3"/>
            <charset val="128"/>
          </rPr>
          <t>担当者の郵便番号、住所、氏名、電話番号を入力
（電話番号は携帯）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吉永 美空</author>
    <author>森下　健</author>
  </authors>
  <commentList>
    <comment ref="P37" authorId="0" shapeId="0" xr:uid="{042EDBCE-7070-4064-A8D1-FCF58E91B7BF}">
      <text>
        <r>
          <rPr>
            <sz val="9"/>
            <color indexed="81"/>
            <rFont val="BIZ UDPゴシック"/>
            <family val="3"/>
            <charset val="128"/>
          </rPr>
          <t xml:space="preserve">審判員が保護者等の場合で、
引率する選手がいる場合は記入ください。
※同チーム内で、会場が２つに分かれるときは、
　できるだけ両会場に分かれてください。
</t>
        </r>
      </text>
    </comment>
    <comment ref="A55" authorId="1" shapeId="0" xr:uid="{DEF0A5BD-9B23-462B-A76F-BF5709C15366}">
      <text>
        <r>
          <rPr>
            <b/>
            <sz val="9"/>
            <color indexed="81"/>
            <rFont val="MS P ゴシック"/>
            <family val="3"/>
            <charset val="128"/>
          </rPr>
          <t>各県協会で締切日を設定してください。
※大会事務局への最終提出及び振込み
は令和4年11月30日（火）となります。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<sst xmlns="http://schemas.openxmlformats.org/spreadsheetml/2006/main" count="202" uniqueCount="150">
  <si>
    <t>男子</t>
    <rPh sb="0" eb="2">
      <t>ダンシ</t>
    </rPh>
    <phoneticPr fontId="8"/>
  </si>
  <si>
    <t>日本協会登録番号</t>
    <rPh sb="0" eb="2">
      <t>ニホン</t>
    </rPh>
    <rPh sb="2" eb="4">
      <t>キョウカイ</t>
    </rPh>
    <rPh sb="4" eb="6">
      <t>トウロク</t>
    </rPh>
    <rPh sb="6" eb="8">
      <t>バンゴウ</t>
    </rPh>
    <phoneticPr fontId="8"/>
  </si>
  <si>
    <t>女子</t>
    <rPh sb="0" eb="2">
      <t>ジョシ</t>
    </rPh>
    <phoneticPr fontId="8"/>
  </si>
  <si>
    <t>年</t>
    <rPh sb="0" eb="1">
      <t>ネン</t>
    </rPh>
    <phoneticPr fontId="8"/>
  </si>
  <si>
    <t>月</t>
    <rPh sb="0" eb="1">
      <t>ツキ</t>
    </rPh>
    <phoneticPr fontId="8"/>
  </si>
  <si>
    <t>日</t>
    <rPh sb="0" eb="1">
      <t>ニチ</t>
    </rPh>
    <phoneticPr fontId="8"/>
  </si>
  <si>
    <t>住　所</t>
    <rPh sb="0" eb="1">
      <t>ジュウ</t>
    </rPh>
    <rPh sb="2" eb="3">
      <t>ショ</t>
    </rPh>
    <phoneticPr fontId="8"/>
  </si>
  <si>
    <t>〒</t>
    <phoneticPr fontId="8"/>
  </si>
  <si>
    <t>氏　名</t>
    <rPh sb="0" eb="1">
      <t>シ</t>
    </rPh>
    <rPh sb="2" eb="3">
      <t>メイ</t>
    </rPh>
    <phoneticPr fontId="8"/>
  </si>
  <si>
    <t>連絡先電話番号</t>
    <rPh sb="0" eb="3">
      <t>レンラクサキ</t>
    </rPh>
    <rPh sb="3" eb="5">
      <t>デンワ</t>
    </rPh>
    <rPh sb="5" eb="7">
      <t>バンゴウ</t>
    </rPh>
    <phoneticPr fontId="8"/>
  </si>
  <si>
    <t>№</t>
    <phoneticPr fontId="8"/>
  </si>
  <si>
    <t>令和</t>
    <rPh sb="0" eb="2">
      <t>レイワ</t>
    </rPh>
    <phoneticPr fontId="8"/>
  </si>
  <si>
    <t>福岡県バドミントン協会</t>
    <rPh sb="0" eb="2">
      <t>フクオカ</t>
    </rPh>
    <rPh sb="2" eb="3">
      <t>ケン</t>
    </rPh>
    <rPh sb="9" eb="11">
      <t>キョウカイ</t>
    </rPh>
    <phoneticPr fontId="8"/>
  </si>
  <si>
    <t>沖縄県バドミントン協会</t>
    <rPh sb="0" eb="3">
      <t>オキナワケン</t>
    </rPh>
    <rPh sb="9" eb="11">
      <t>キョウカイ</t>
    </rPh>
    <phoneticPr fontId="8"/>
  </si>
  <si>
    <t>鹿児島県バドミントン協会</t>
    <rPh sb="0" eb="4">
      <t>カゴシマケン</t>
    </rPh>
    <phoneticPr fontId="8"/>
  </si>
  <si>
    <t>熊本県バドミントン協会</t>
    <rPh sb="0" eb="3">
      <t>クマモトケン</t>
    </rPh>
    <phoneticPr fontId="8"/>
  </si>
  <si>
    <t>大分県バドミントン協会</t>
    <rPh sb="0" eb="3">
      <t>オオイタケン</t>
    </rPh>
    <phoneticPr fontId="8"/>
  </si>
  <si>
    <t>佐賀県バドミントン協会</t>
    <rPh sb="0" eb="3">
      <t>サガケン</t>
    </rPh>
    <phoneticPr fontId="8"/>
  </si>
  <si>
    <t>長崎県バドミントン協会</t>
    <rPh sb="0" eb="3">
      <t>ナガサキケン</t>
    </rPh>
    <phoneticPr fontId="8"/>
  </si>
  <si>
    <t>氏名</t>
    <rPh sb="0" eb="2">
      <t>シメイ</t>
    </rPh>
    <phoneticPr fontId="8"/>
  </si>
  <si>
    <t>ふりがな</t>
    <phoneticPr fontId="8"/>
  </si>
  <si>
    <t>学年</t>
    <rPh sb="0" eb="2">
      <t>ガクネン</t>
    </rPh>
    <phoneticPr fontId="8"/>
  </si>
  <si>
    <t>性別</t>
    <rPh sb="0" eb="2">
      <t>セイベツ</t>
    </rPh>
    <phoneticPr fontId="8"/>
  </si>
  <si>
    <t>参加カテゴリー</t>
    <rPh sb="0" eb="2">
      <t>サンカ</t>
    </rPh>
    <phoneticPr fontId="8"/>
  </si>
  <si>
    <t>生年月日
（西暦）</t>
    <rPh sb="0" eb="2">
      <t>セイネン</t>
    </rPh>
    <rPh sb="2" eb="4">
      <t>ガッピ</t>
    </rPh>
    <rPh sb="6" eb="8">
      <t>セイレキ</t>
    </rPh>
    <phoneticPr fontId="8"/>
  </si>
  <si>
    <t>未就学</t>
    <rPh sb="0" eb="3">
      <t>ミシュウガク</t>
    </rPh>
    <phoneticPr fontId="8"/>
  </si>
  <si>
    <t>所属チーム名</t>
    <rPh sb="0" eb="2">
      <t>ショゾク</t>
    </rPh>
    <rPh sb="5" eb="6">
      <t>メイ</t>
    </rPh>
    <phoneticPr fontId="8"/>
  </si>
  <si>
    <t>３年</t>
    <rPh sb="1" eb="2">
      <t>ネン</t>
    </rPh>
    <phoneticPr fontId="8"/>
  </si>
  <si>
    <t>-</t>
    <phoneticPr fontId="8"/>
  </si>
  <si>
    <t>参加申込書</t>
    <phoneticPr fontId="8"/>
  </si>
  <si>
    <t>宮崎県バドミントン協会</t>
    <rPh sb="0" eb="3">
      <t>ミヤザキケン</t>
    </rPh>
    <rPh sb="9" eb="11">
      <t>キョウカイ</t>
    </rPh>
    <phoneticPr fontId="8"/>
  </si>
  <si>
    <t>例１</t>
    <rPh sb="0" eb="1">
      <t>レイ</t>
    </rPh>
    <phoneticPr fontId="8"/>
  </si>
  <si>
    <t>例２</t>
    <rPh sb="0" eb="1">
      <t>レイ</t>
    </rPh>
    <phoneticPr fontId="8"/>
  </si>
  <si>
    <t>【参加料積算表】</t>
    <rPh sb="1" eb="4">
      <t>サンカリョウ</t>
    </rPh>
    <rPh sb="4" eb="6">
      <t>セキサン</t>
    </rPh>
    <rPh sb="6" eb="7">
      <t>ヒョウ</t>
    </rPh>
    <phoneticPr fontId="8"/>
  </si>
  <si>
    <t>　</t>
    <phoneticPr fontId="8"/>
  </si>
  <si>
    <t>-</t>
    <phoneticPr fontId="8"/>
  </si>
  <si>
    <t>≪申込担当者≫</t>
    <rPh sb="1" eb="3">
      <t>モウシコミ</t>
    </rPh>
    <rPh sb="3" eb="5">
      <t>タントウ</t>
    </rPh>
    <rPh sb="5" eb="6">
      <t>モノ</t>
    </rPh>
    <phoneticPr fontId="8"/>
  </si>
  <si>
    <t xml:space="preserve"> </t>
    <phoneticPr fontId="8"/>
  </si>
  <si>
    <t>2017.12.30</t>
    <phoneticPr fontId="8"/>
  </si>
  <si>
    <t>2013.７.６</t>
    <phoneticPr fontId="8"/>
  </si>
  <si>
    <t>　 提出し、参加料を支払ってください。</t>
    <rPh sb="10" eb="12">
      <t>シハラ</t>
    </rPh>
    <phoneticPr fontId="8"/>
  </si>
  <si>
    <t>No</t>
    <phoneticPr fontId="8"/>
  </si>
  <si>
    <t>１年</t>
    <rPh sb="1" eb="2">
      <t>ネン</t>
    </rPh>
    <phoneticPr fontId="8"/>
  </si>
  <si>
    <t>２年</t>
    <rPh sb="1" eb="2">
      <t>ネン</t>
    </rPh>
    <phoneticPr fontId="8"/>
  </si>
  <si>
    <t>未就学</t>
    <rPh sb="0" eb="1">
      <t>ミ</t>
    </rPh>
    <rPh sb="1" eb="3">
      <t>シュウガク</t>
    </rPh>
    <phoneticPr fontId="8"/>
  </si>
  <si>
    <t>女子</t>
    <rPh sb="0" eb="1">
      <t>オンナ</t>
    </rPh>
    <rPh sb="1" eb="2">
      <t>コ</t>
    </rPh>
    <phoneticPr fontId="8"/>
  </si>
  <si>
    <t>チーム名</t>
    <rPh sb="3" eb="4">
      <t>メイ</t>
    </rPh>
    <phoneticPr fontId="26"/>
  </si>
  <si>
    <t>参加数</t>
    <rPh sb="0" eb="2">
      <t>サンカ</t>
    </rPh>
    <rPh sb="2" eb="3">
      <t>スウ</t>
    </rPh>
    <phoneticPr fontId="26"/>
  </si>
  <si>
    <t>計</t>
    <rPh sb="0" eb="1">
      <t>ケイ</t>
    </rPh>
    <phoneticPr fontId="26"/>
  </si>
  <si>
    <t>参加費</t>
    <rPh sb="0" eb="3">
      <t>サンカヒ</t>
    </rPh>
    <phoneticPr fontId="26"/>
  </si>
  <si>
    <t>未就学</t>
    <rPh sb="0" eb="3">
      <t>ミシュウガク</t>
    </rPh>
    <phoneticPr fontId="26"/>
  </si>
  <si>
    <t>1年</t>
    <rPh sb="1" eb="2">
      <t>ネン</t>
    </rPh>
    <phoneticPr fontId="26"/>
  </si>
  <si>
    <t>2年</t>
    <rPh sb="1" eb="2">
      <t>ネン</t>
    </rPh>
    <phoneticPr fontId="26"/>
  </si>
  <si>
    <t>3年</t>
    <rPh sb="1" eb="2">
      <t>ネン</t>
    </rPh>
    <phoneticPr fontId="26"/>
  </si>
  <si>
    <t>男子</t>
    <rPh sb="0" eb="2">
      <t>ダンシ</t>
    </rPh>
    <phoneticPr fontId="26"/>
  </si>
  <si>
    <t>女子</t>
    <rPh sb="0" eb="2">
      <t>ジョシ</t>
    </rPh>
    <phoneticPr fontId="26"/>
  </si>
  <si>
    <t>No</t>
    <phoneticPr fontId="26"/>
  </si>
  <si>
    <t>例１</t>
    <rPh sb="0" eb="1">
      <t>レイ</t>
    </rPh>
    <phoneticPr fontId="8"/>
  </si>
  <si>
    <t>○○クラブ</t>
    <phoneticPr fontId="8"/>
  </si>
  <si>
    <t>審判委託料</t>
    <rPh sb="0" eb="2">
      <t>シンパン</t>
    </rPh>
    <rPh sb="2" eb="5">
      <t>イタクリョウ</t>
    </rPh>
    <phoneticPr fontId="8"/>
  </si>
  <si>
    <t>県大会・地区大会入賞成績</t>
    <rPh sb="0" eb="1">
      <t>ケン</t>
    </rPh>
    <rPh sb="1" eb="3">
      <t>タイカイ</t>
    </rPh>
    <rPh sb="4" eb="6">
      <t>チク</t>
    </rPh>
    <rPh sb="6" eb="8">
      <t>タイカイ</t>
    </rPh>
    <rPh sb="8" eb="10">
      <t>ニュウショウ</t>
    </rPh>
    <rPh sb="10" eb="12">
      <t>セイセキ</t>
    </rPh>
    <phoneticPr fontId="8"/>
  </si>
  <si>
    <t>チーム代表者名</t>
    <rPh sb="3" eb="6">
      <t>ダイヒョウシャ</t>
    </rPh>
    <rPh sb="6" eb="7">
      <t>メイ</t>
    </rPh>
    <phoneticPr fontId="8"/>
  </si>
  <si>
    <t>携帯番号</t>
    <rPh sb="0" eb="2">
      <t>ケイタイ</t>
    </rPh>
    <rPh sb="2" eb="4">
      <t>バンゴウ</t>
    </rPh>
    <phoneticPr fontId="8"/>
  </si>
  <si>
    <t>県大会優勝</t>
    <rPh sb="0" eb="1">
      <t>ケン</t>
    </rPh>
    <rPh sb="1" eb="3">
      <t>タイカイ</t>
    </rPh>
    <rPh sb="3" eb="5">
      <t>ユウショウ</t>
    </rPh>
    <phoneticPr fontId="8"/>
  </si>
  <si>
    <t>※未就学の「日本協会登録番号」欄は空白で構いません。</t>
    <phoneticPr fontId="8"/>
  </si>
  <si>
    <t>合計</t>
    <rPh sb="0" eb="2">
      <t>ゴウケイ</t>
    </rPh>
    <phoneticPr fontId="8"/>
  </si>
  <si>
    <t>上記のとおり、参加料</t>
    <rPh sb="0" eb="2">
      <t>ジョウキ</t>
    </rPh>
    <rPh sb="7" eb="10">
      <t>サンカリョウ</t>
    </rPh>
    <phoneticPr fontId="8"/>
  </si>
  <si>
    <t>円、</t>
    <rPh sb="0" eb="1">
      <t>エン</t>
    </rPh>
    <phoneticPr fontId="8"/>
  </si>
  <si>
    <t>円を納入します。</t>
    <rPh sb="0" eb="1">
      <t>エン</t>
    </rPh>
    <rPh sb="2" eb="4">
      <t>ノウニュウ</t>
    </rPh>
    <phoneticPr fontId="8"/>
  </si>
  <si>
    <t>参加カテゴリー</t>
    <rPh sb="0" eb="2">
      <t>サンカ</t>
    </rPh>
    <phoneticPr fontId="8"/>
  </si>
  <si>
    <t>人数</t>
    <rPh sb="0" eb="2">
      <t>ニンズウ</t>
    </rPh>
    <phoneticPr fontId="8"/>
  </si>
  <si>
    <t>参加料合計</t>
    <rPh sb="0" eb="3">
      <t>サンカリョウ</t>
    </rPh>
    <rPh sb="3" eb="5">
      <t>ゴウケイ</t>
    </rPh>
    <phoneticPr fontId="8"/>
  </si>
  <si>
    <t>1人あたり
の参加料</t>
    <rPh sb="0" eb="2">
      <t>ヒトリ</t>
    </rPh>
    <rPh sb="7" eb="9">
      <t>サンカ</t>
    </rPh>
    <rPh sb="9" eb="10">
      <t>リョウ</t>
    </rPh>
    <phoneticPr fontId="8"/>
  </si>
  <si>
    <t>未就学児</t>
    <rPh sb="0" eb="4">
      <t>ミシュウガクジ</t>
    </rPh>
    <phoneticPr fontId="8"/>
  </si>
  <si>
    <t>男子</t>
    <rPh sb="0" eb="2">
      <t>ダンシ</t>
    </rPh>
    <phoneticPr fontId="8"/>
  </si>
  <si>
    <t>女子</t>
    <rPh sb="0" eb="2">
      <t>ジョシ</t>
    </rPh>
    <phoneticPr fontId="8"/>
  </si>
  <si>
    <t>人</t>
    <rPh sb="0" eb="1">
      <t>ニン</t>
    </rPh>
    <phoneticPr fontId="8"/>
  </si>
  <si>
    <t>円</t>
    <rPh sb="0" eb="1">
      <t>エン</t>
    </rPh>
    <phoneticPr fontId="8"/>
  </si>
  <si>
    <t>１年生</t>
    <rPh sb="1" eb="3">
      <t>ネンセイ</t>
    </rPh>
    <phoneticPr fontId="8"/>
  </si>
  <si>
    <t>２年生</t>
    <rPh sb="1" eb="3">
      <t>ネンセイ</t>
    </rPh>
    <phoneticPr fontId="8"/>
  </si>
  <si>
    <t>３年生</t>
    <rPh sb="1" eb="3">
      <t>ネンセイ</t>
    </rPh>
    <phoneticPr fontId="8"/>
  </si>
  <si>
    <t>合計</t>
    <rPh sb="0" eb="2">
      <t>ゴウケイ</t>
    </rPh>
    <phoneticPr fontId="8"/>
  </si>
  <si>
    <t>【帯同審判】</t>
    <rPh sb="1" eb="3">
      <t>タイドウ</t>
    </rPh>
    <rPh sb="3" eb="5">
      <t>シンパン</t>
    </rPh>
    <phoneticPr fontId="8"/>
  </si>
  <si>
    <t>必要な審判員数</t>
    <rPh sb="0" eb="2">
      <t>ヒツヨウ</t>
    </rPh>
    <rPh sb="3" eb="6">
      <t>シンパンイン</t>
    </rPh>
    <rPh sb="6" eb="7">
      <t>スウ</t>
    </rPh>
    <phoneticPr fontId="8"/>
  </si>
  <si>
    <t>不足する審判員数</t>
    <rPh sb="0" eb="2">
      <t>フソク</t>
    </rPh>
    <rPh sb="4" eb="7">
      <t>シンパンイン</t>
    </rPh>
    <rPh sb="7" eb="8">
      <t>スウ</t>
    </rPh>
    <phoneticPr fontId="8"/>
  </si>
  <si>
    <t>審判委託料</t>
    <rPh sb="0" eb="2">
      <t>シンパン</t>
    </rPh>
    <rPh sb="2" eb="5">
      <t>イタクリョウ</t>
    </rPh>
    <phoneticPr fontId="8"/>
  </si>
  <si>
    <t>名</t>
    <rPh sb="0" eb="1">
      <t>メイ</t>
    </rPh>
    <phoneticPr fontId="8"/>
  </si>
  <si>
    <t>円</t>
    <rPh sb="0" eb="1">
      <t>エン</t>
    </rPh>
    <phoneticPr fontId="8"/>
  </si>
  <si>
    <t>参加料</t>
    <rPh sb="0" eb="3">
      <t>サンカリョウ</t>
    </rPh>
    <phoneticPr fontId="8"/>
  </si>
  <si>
    <t>合計</t>
    <rPh sb="0" eb="2">
      <t>ゴウケイ</t>
    </rPh>
    <phoneticPr fontId="8"/>
  </si>
  <si>
    <t>【帯同審判について】</t>
    <rPh sb="1" eb="3">
      <t>タイドウ</t>
    </rPh>
    <rPh sb="3" eb="5">
      <t>シンパン</t>
    </rPh>
    <phoneticPr fontId="8"/>
  </si>
  <si>
    <t>【申込について】</t>
    <rPh sb="1" eb="3">
      <t>モウシコミ</t>
    </rPh>
    <phoneticPr fontId="8"/>
  </si>
  <si>
    <t>参加選手数</t>
    <rPh sb="0" eb="2">
      <t>サンカ</t>
    </rPh>
    <rPh sb="2" eb="4">
      <t>センシュ</t>
    </rPh>
    <rPh sb="4" eb="5">
      <t>スウ</t>
    </rPh>
    <phoneticPr fontId="8"/>
  </si>
  <si>
    <t>１～２名</t>
    <rPh sb="3" eb="4">
      <t>メイ</t>
    </rPh>
    <phoneticPr fontId="8"/>
  </si>
  <si>
    <t>３～４名</t>
    <rPh sb="3" eb="4">
      <t>メイ</t>
    </rPh>
    <phoneticPr fontId="8"/>
  </si>
  <si>
    <t>５名以上</t>
    <rPh sb="1" eb="2">
      <t>メイ</t>
    </rPh>
    <rPh sb="2" eb="4">
      <t>イジョウ</t>
    </rPh>
    <phoneticPr fontId="8"/>
  </si>
  <si>
    <t>１名以上</t>
    <rPh sb="1" eb="2">
      <t>メイ</t>
    </rPh>
    <rPh sb="2" eb="4">
      <t>イジョウ</t>
    </rPh>
    <phoneticPr fontId="8"/>
  </si>
  <si>
    <t>２名以上</t>
    <rPh sb="1" eb="2">
      <t>メイ</t>
    </rPh>
    <rPh sb="2" eb="4">
      <t>イジョウ</t>
    </rPh>
    <phoneticPr fontId="8"/>
  </si>
  <si>
    <t>３名以上</t>
    <rPh sb="1" eb="2">
      <t>メイ</t>
    </rPh>
    <rPh sb="2" eb="4">
      <t>イジョウ</t>
    </rPh>
    <phoneticPr fontId="8"/>
  </si>
  <si>
    <t>派遣人数</t>
    <rPh sb="0" eb="2">
      <t>ハケン</t>
    </rPh>
    <rPh sb="2" eb="4">
      <t>ニンズウ</t>
    </rPh>
    <phoneticPr fontId="8"/>
  </si>
  <si>
    <t>【棄権について】</t>
    <rPh sb="1" eb="3">
      <t>キケン</t>
    </rPh>
    <phoneticPr fontId="8"/>
  </si>
  <si>
    <t>※どうしても審判員がいないor足りない場合、審判委託料として
　　不足する審判員数×2,000円を参加料とは別に徴収します。
※当日、審判員を派遣できなくなった場合は、可能な限り代理の
　　審判員の派遣をお願いします。
　　代理の審判員の派遣が難しい場合は、受付にて届出をし、
　　審判委託費の支払いをお願いします。</t>
    <rPh sb="30" eb="32">
      <t>フソク</t>
    </rPh>
    <rPh sb="34" eb="37">
      <t>シンパンイン</t>
    </rPh>
    <rPh sb="37" eb="38">
      <t>スウ</t>
    </rPh>
    <rPh sb="44" eb="45">
      <t>エン</t>
    </rPh>
    <rPh sb="46" eb="49">
      <t>サンカリョウ</t>
    </rPh>
    <rPh sb="51" eb="52">
      <t>ベツ</t>
    </rPh>
    <rPh sb="53" eb="55">
      <t>チョウシュウ</t>
    </rPh>
    <rPh sb="96" eb="98">
      <t>ハケン</t>
    </rPh>
    <rPh sb="100" eb="101">
      <t>ネガ</t>
    </rPh>
    <rPh sb="109" eb="111">
      <t>ダイリ</t>
    </rPh>
    <rPh sb="112" eb="115">
      <t>シンパンイン</t>
    </rPh>
    <rPh sb="116" eb="118">
      <t>ハケン</t>
    </rPh>
    <rPh sb="119" eb="120">
      <t>ムズカ</t>
    </rPh>
    <rPh sb="122" eb="124">
      <t>バアイ</t>
    </rPh>
    <rPh sb="126" eb="128">
      <t>ウケツケ</t>
    </rPh>
    <rPh sb="130" eb="132">
      <t>トドケデ</t>
    </rPh>
    <rPh sb="138" eb="140">
      <t>シンパン</t>
    </rPh>
    <rPh sb="140" eb="142">
      <t>イタク</t>
    </rPh>
    <rPh sb="142" eb="143">
      <t>ヒ</t>
    </rPh>
    <rPh sb="144" eb="146">
      <t>シハラ</t>
    </rPh>
    <rPh sb="149" eb="150">
      <t>ネガ</t>
    </rPh>
    <phoneticPr fontId="8"/>
  </si>
  <si>
    <t>※記入欄が不足する場合は、適宜追加（挿入）してください。
※申込書に記載された個人情報は,今大会活動のみに
   使用します。
※チーム名・氏名・ふりがなはパンフレットに記載します。
　　お間違えのないよう、再度ご確認ください。</t>
    <rPh sb="1" eb="3">
      <t>キニュウ</t>
    </rPh>
    <rPh sb="3" eb="4">
      <t>ラン</t>
    </rPh>
    <rPh sb="5" eb="7">
      <t>フソク</t>
    </rPh>
    <rPh sb="9" eb="11">
      <t>バアイ</t>
    </rPh>
    <rPh sb="13" eb="15">
      <t>テキギ</t>
    </rPh>
    <rPh sb="15" eb="17">
      <t>ツイカ</t>
    </rPh>
    <rPh sb="18" eb="20">
      <t>ソウニュウ</t>
    </rPh>
    <rPh sb="30" eb="33">
      <t>モウシコミショ</t>
    </rPh>
    <rPh sb="34" eb="36">
      <t>キサイ</t>
    </rPh>
    <rPh sb="39" eb="41">
      <t>コジン</t>
    </rPh>
    <rPh sb="41" eb="43">
      <t>ジョウホウ</t>
    </rPh>
    <rPh sb="45" eb="48">
      <t>コンタイカイ</t>
    </rPh>
    <rPh sb="48" eb="50">
      <t>カツドウ</t>
    </rPh>
    <rPh sb="57" eb="59">
      <t>シヨウ</t>
    </rPh>
    <rPh sb="68" eb="69">
      <t>メイ</t>
    </rPh>
    <rPh sb="70" eb="72">
      <t>シメイ</t>
    </rPh>
    <rPh sb="85" eb="87">
      <t>キサイ</t>
    </rPh>
    <rPh sb="95" eb="97">
      <t>マチガ</t>
    </rPh>
    <rPh sb="104" eb="106">
      <t>サイド</t>
    </rPh>
    <rPh sb="107" eb="109">
      <t>カクニン</t>
    </rPh>
    <phoneticPr fontId="8"/>
  </si>
  <si>
    <t>※今大会は帯同審判にて運営するため、以下の表のとおり
　　参加選手に応じて審判員の派遣をお願いします。</t>
    <phoneticPr fontId="8"/>
  </si>
  <si>
    <t>必要な
審判員数</t>
    <rPh sb="0" eb="2">
      <t>ヒツヨウ</t>
    </rPh>
    <rPh sb="4" eb="6">
      <t>シンパン</t>
    </rPh>
    <rPh sb="6" eb="7">
      <t>イン</t>
    </rPh>
    <rPh sb="7" eb="8">
      <t>スウ</t>
    </rPh>
    <phoneticPr fontId="8"/>
  </si>
  <si>
    <t>帯同審判
派遣人数</t>
    <rPh sb="0" eb="2">
      <t>タイドウ</t>
    </rPh>
    <rPh sb="2" eb="4">
      <t>シンパン</t>
    </rPh>
    <rPh sb="5" eb="7">
      <t>ハケン</t>
    </rPh>
    <rPh sb="7" eb="8">
      <t>ヒト</t>
    </rPh>
    <rPh sb="8" eb="9">
      <t>スウ</t>
    </rPh>
    <phoneticPr fontId="26"/>
  </si>
  <si>
    <t>不足する
審判員数</t>
    <rPh sb="0" eb="2">
      <t>フソク</t>
    </rPh>
    <rPh sb="5" eb="8">
      <t>シンパンイン</t>
    </rPh>
    <rPh sb="8" eb="9">
      <t>スウ</t>
    </rPh>
    <phoneticPr fontId="8"/>
  </si>
  <si>
    <t>県大会　ベスト８</t>
    <rPh sb="0" eb="1">
      <t>ケン</t>
    </rPh>
    <rPh sb="1" eb="3">
      <t>タイカイ</t>
    </rPh>
    <phoneticPr fontId="8"/>
  </si>
  <si>
    <t>八代　花子</t>
    <rPh sb="0" eb="2">
      <t>ヤツシロ</t>
    </rPh>
    <rPh sb="3" eb="5">
      <t>ハナコ</t>
    </rPh>
    <phoneticPr fontId="8"/>
  </si>
  <si>
    <t>やつしろ　はなこ</t>
    <phoneticPr fontId="8"/>
  </si>
  <si>
    <t>熊本　太郎</t>
    <rPh sb="0" eb="2">
      <t>クマモト</t>
    </rPh>
    <rPh sb="3" eb="5">
      <t>タロウ</t>
    </rPh>
    <phoneticPr fontId="8"/>
  </si>
  <si>
    <t>くまもと　たろう</t>
    <phoneticPr fontId="8"/>
  </si>
  <si>
    <t>帯同審判員</t>
    <rPh sb="0" eb="2">
      <t>タイドウ</t>
    </rPh>
    <rPh sb="2" eb="4">
      <t>シンパン</t>
    </rPh>
    <rPh sb="4" eb="5">
      <t>イン</t>
    </rPh>
    <phoneticPr fontId="8"/>
  </si>
  <si>
    <t>合計</t>
    <rPh sb="0" eb="2">
      <t>ゴウケイ</t>
    </rPh>
    <phoneticPr fontId="8"/>
  </si>
  <si>
    <t>審判委託料</t>
    <rPh sb="0" eb="2">
      <t>シンパン</t>
    </rPh>
    <rPh sb="2" eb="5">
      <t>イタクリョウ</t>
    </rPh>
    <phoneticPr fontId="8"/>
  </si>
  <si>
    <t>トヨオカ地建アリーナ</t>
    <rPh sb="4" eb="6">
      <t>チケン</t>
    </rPh>
    <phoneticPr fontId="8"/>
  </si>
  <si>
    <t>東陽スポーツセンター</t>
    <rPh sb="0" eb="2">
      <t>トウヨウ</t>
    </rPh>
    <phoneticPr fontId="8"/>
  </si>
  <si>
    <t>希望する会場</t>
    <rPh sb="0" eb="2">
      <t>キボウ</t>
    </rPh>
    <rPh sb="4" eb="6">
      <t>カイジョウ</t>
    </rPh>
    <phoneticPr fontId="8"/>
  </si>
  <si>
    <t>※棄権の場合は事務局まで連絡をお願いします
　　当日の棄権は、受付にて届出をしてください。
※参加申込後の棄権の場合、参加料の返納は行いません。
【会場について】</t>
    <rPh sb="1" eb="3">
      <t>キケン</t>
    </rPh>
    <rPh sb="4" eb="6">
      <t>バアイ</t>
    </rPh>
    <rPh sb="7" eb="10">
      <t>ジムキョク</t>
    </rPh>
    <rPh sb="12" eb="14">
      <t>レンラク</t>
    </rPh>
    <rPh sb="16" eb="17">
      <t>ネガ</t>
    </rPh>
    <rPh sb="24" eb="26">
      <t>トウジツ</t>
    </rPh>
    <rPh sb="27" eb="29">
      <t>キケン</t>
    </rPh>
    <rPh sb="31" eb="33">
      <t>ウケツケ</t>
    </rPh>
    <rPh sb="35" eb="37">
      <t>トドケデ</t>
    </rPh>
    <rPh sb="47" eb="49">
      <t>サンカ</t>
    </rPh>
    <rPh sb="49" eb="50">
      <t>モウ</t>
    </rPh>
    <rPh sb="50" eb="51">
      <t>コ</t>
    </rPh>
    <rPh sb="51" eb="52">
      <t>アト</t>
    </rPh>
    <rPh sb="53" eb="55">
      <t>キケン</t>
    </rPh>
    <rPh sb="56" eb="58">
      <t>バアイ</t>
    </rPh>
    <rPh sb="59" eb="62">
      <t>サンカリョウ</t>
    </rPh>
    <rPh sb="63" eb="65">
      <t>ヘンノウ</t>
    </rPh>
    <rPh sb="66" eb="67">
      <t>オコナ</t>
    </rPh>
    <rPh sb="74" eb="76">
      <t>カイジョウ</t>
    </rPh>
    <phoneticPr fontId="8"/>
  </si>
  <si>
    <t>１日目は未就学・１年・３年→トヨオカ地建アリーナ　２年→東陽スポーツセンターで予選リーグ及び決勝トーナメントの一部を開催します。</t>
    <rPh sb="1" eb="2">
      <t>ニチ</t>
    </rPh>
    <rPh sb="2" eb="3">
      <t>メ</t>
    </rPh>
    <rPh sb="4" eb="7">
      <t>ミシュウガク</t>
    </rPh>
    <rPh sb="9" eb="10">
      <t>ネン</t>
    </rPh>
    <rPh sb="12" eb="13">
      <t>ネン</t>
    </rPh>
    <rPh sb="18" eb="20">
      <t>チケン</t>
    </rPh>
    <rPh sb="26" eb="27">
      <t>ネン</t>
    </rPh>
    <rPh sb="28" eb="30">
      <t>トウヨウ</t>
    </rPh>
    <rPh sb="39" eb="41">
      <t>ヨセン</t>
    </rPh>
    <rPh sb="44" eb="45">
      <t>オヨ</t>
    </rPh>
    <rPh sb="46" eb="48">
      <t>ケッショウ</t>
    </rPh>
    <rPh sb="55" eb="57">
      <t>イチブ</t>
    </rPh>
    <rPh sb="58" eb="60">
      <t>カイサイ</t>
    </rPh>
    <phoneticPr fontId="8"/>
  </si>
  <si>
    <t>どちらでもよい</t>
    <phoneticPr fontId="8"/>
  </si>
  <si>
    <t>①</t>
    <phoneticPr fontId="8"/>
  </si>
  <si>
    <t>②</t>
    <phoneticPr fontId="8"/>
  </si>
  <si>
    <t>③</t>
    <phoneticPr fontId="8"/>
  </si>
  <si>
    <t>【県】</t>
    <rPh sb="1" eb="2">
      <t>ケン</t>
    </rPh>
    <phoneticPr fontId="8"/>
  </si>
  <si>
    <t>【クラブ】</t>
    <phoneticPr fontId="8"/>
  </si>
  <si>
    <t>④</t>
    <phoneticPr fontId="8"/>
  </si>
  <si>
    <t>※申込に関しましてご不明な点がございましたら、実行委員会事務局までお問い合わせください。</t>
    <rPh sb="1" eb="3">
      <t>モウシコミ</t>
    </rPh>
    <rPh sb="4" eb="5">
      <t>カン</t>
    </rPh>
    <rPh sb="10" eb="12">
      <t>フメイ</t>
    </rPh>
    <rPh sb="13" eb="14">
      <t>テン</t>
    </rPh>
    <rPh sb="23" eb="25">
      <t>ジッコウ</t>
    </rPh>
    <rPh sb="25" eb="28">
      <t>イインカイ</t>
    </rPh>
    <rPh sb="28" eb="31">
      <t>ジムキョク</t>
    </rPh>
    <rPh sb="34" eb="35">
      <t>ト</t>
    </rPh>
    <rPh sb="36" eb="37">
      <t>ア</t>
    </rPh>
    <phoneticPr fontId="8"/>
  </si>
  <si>
    <t>各クラブからの申込みを確認し、「②集計」と「③表紙」を作成。
各クラブからの振込金額を確認する</t>
    <rPh sb="0" eb="1">
      <t>カク</t>
    </rPh>
    <rPh sb="7" eb="8">
      <t>モウ</t>
    </rPh>
    <rPh sb="8" eb="9">
      <t>コ</t>
    </rPh>
    <rPh sb="11" eb="13">
      <t>カクニン</t>
    </rPh>
    <rPh sb="17" eb="19">
      <t>シュウケイ</t>
    </rPh>
    <rPh sb="23" eb="25">
      <t>ヒョウシ</t>
    </rPh>
    <rPh sb="27" eb="29">
      <t>サクセイ</t>
    </rPh>
    <rPh sb="31" eb="32">
      <t>カク</t>
    </rPh>
    <rPh sb="38" eb="40">
      <t>フリコミ</t>
    </rPh>
    <rPh sb="40" eb="42">
      <t>キンガク</t>
    </rPh>
    <rPh sb="43" eb="45">
      <t>カクニン</t>
    </rPh>
    <phoneticPr fontId="8"/>
  </si>
  <si>
    <t>本大会実行委員会に作成した、申込書（エクセル）を提出し、参加料等を振り込む。</t>
    <rPh sb="0" eb="1">
      <t>ホン</t>
    </rPh>
    <rPh sb="1" eb="3">
      <t>タイカイ</t>
    </rPh>
    <rPh sb="3" eb="5">
      <t>ジッコウ</t>
    </rPh>
    <rPh sb="5" eb="8">
      <t>イインカイ</t>
    </rPh>
    <rPh sb="9" eb="11">
      <t>サクセイ</t>
    </rPh>
    <rPh sb="14" eb="16">
      <t>モウシコミ</t>
    </rPh>
    <rPh sb="16" eb="17">
      <t>ショ</t>
    </rPh>
    <rPh sb="24" eb="26">
      <t>テイシュツ</t>
    </rPh>
    <rPh sb="28" eb="31">
      <t>サンカリョウ</t>
    </rPh>
    <rPh sb="31" eb="32">
      <t>トウ</t>
    </rPh>
    <rPh sb="33" eb="34">
      <t>フ</t>
    </rPh>
    <rPh sb="35" eb="36">
      <t>コ</t>
    </rPh>
    <phoneticPr fontId="8"/>
  </si>
  <si>
    <t>TEL:0965-33-4164（八代市スポーツ振興課）</t>
    <rPh sb="17" eb="20">
      <t>ヤツシロシ</t>
    </rPh>
    <rPh sb="24" eb="26">
      <t>シンコウ</t>
    </rPh>
    <rPh sb="26" eb="27">
      <t>カ</t>
    </rPh>
    <phoneticPr fontId="8"/>
  </si>
  <si>
    <t>※各チームの申込書も１つのファイルにまとめて同ファイルにて添付ください。</t>
    <rPh sb="1" eb="2">
      <t>カク</t>
    </rPh>
    <rPh sb="6" eb="8">
      <t>モウシコミ</t>
    </rPh>
    <rPh sb="8" eb="9">
      <t>ショ</t>
    </rPh>
    <rPh sb="22" eb="23">
      <t>ドウ</t>
    </rPh>
    <rPh sb="29" eb="31">
      <t>テンプ</t>
    </rPh>
    <phoneticPr fontId="8"/>
  </si>
  <si>
    <t>※申込締め切りは１１月３０日（日）です。</t>
    <rPh sb="1" eb="3">
      <t>モウシコミ</t>
    </rPh>
    <rPh sb="3" eb="4">
      <t>シ</t>
    </rPh>
    <rPh sb="5" eb="6">
      <t>キ</t>
    </rPh>
    <rPh sb="10" eb="11">
      <t>ガツ</t>
    </rPh>
    <rPh sb="13" eb="14">
      <t>ニチ</t>
    </rPh>
    <rPh sb="15" eb="16">
      <t>ニチ</t>
    </rPh>
    <phoneticPr fontId="8"/>
  </si>
  <si>
    <t>第４回九州小学生ＰＧＡバドミントン大会　　参加料等納入票</t>
    <rPh sb="2" eb="3">
      <t>カイ</t>
    </rPh>
    <phoneticPr fontId="8"/>
  </si>
  <si>
    <t>第４回九州小学生ＰＧＡバドミントン大会</t>
    <phoneticPr fontId="8"/>
  </si>
  <si>
    <t>申込期限：令和7年11月30日（月）必着</t>
    <rPh sb="16" eb="17">
      <t>ゲツ</t>
    </rPh>
    <phoneticPr fontId="8"/>
  </si>
  <si>
    <t>各県ごとでの提出期限を決め、各チームに募集をかける。
※毎年、チームで申込み・参加料の振込をされることが多数あります。
　募集の際に、各県の振込先や連絡先などを記載されるなど、ご協力をお願いいたします。</t>
    <rPh sb="0" eb="1">
      <t>カク</t>
    </rPh>
    <rPh sb="1" eb="2">
      <t>ケン</t>
    </rPh>
    <rPh sb="6" eb="8">
      <t>テイシュツ</t>
    </rPh>
    <rPh sb="8" eb="10">
      <t>キゲン</t>
    </rPh>
    <rPh sb="11" eb="12">
      <t>キ</t>
    </rPh>
    <rPh sb="14" eb="15">
      <t>カク</t>
    </rPh>
    <rPh sb="19" eb="21">
      <t>ボシュウ</t>
    </rPh>
    <rPh sb="29" eb="31">
      <t>マイトシ</t>
    </rPh>
    <rPh sb="36" eb="38">
      <t>モウシコミ</t>
    </rPh>
    <rPh sb="40" eb="43">
      <t>サンカリョウ</t>
    </rPh>
    <rPh sb="44" eb="46">
      <t>フリコミ</t>
    </rPh>
    <rPh sb="53" eb="55">
      <t>タスウ</t>
    </rPh>
    <rPh sb="62" eb="64">
      <t>ボシュウ</t>
    </rPh>
    <rPh sb="65" eb="66">
      <t>サイ</t>
    </rPh>
    <rPh sb="68" eb="69">
      <t>カク</t>
    </rPh>
    <rPh sb="69" eb="70">
      <t>ケン</t>
    </rPh>
    <rPh sb="71" eb="74">
      <t>フリコミサキ</t>
    </rPh>
    <rPh sb="75" eb="77">
      <t>レンラク</t>
    </rPh>
    <rPh sb="77" eb="78">
      <t>サキ</t>
    </rPh>
    <rPh sb="81" eb="83">
      <t>キサイ</t>
    </rPh>
    <rPh sb="90" eb="92">
      <t>キョウリョク</t>
    </rPh>
    <rPh sb="94" eb="95">
      <t>ネガ</t>
    </rPh>
    <phoneticPr fontId="8"/>
  </si>
  <si>
    <r>
      <t>「①申込書【○○クラブ】」を作成し、</t>
    </r>
    <r>
      <rPr>
        <b/>
        <sz val="11"/>
        <rFont val="UD デジタル 教科書体 NP-R"/>
        <family val="1"/>
        <charset val="128"/>
      </rPr>
      <t>各県バドミントン協会へ</t>
    </r>
    <r>
      <rPr>
        <sz val="11"/>
        <rFont val="UD デジタル 教科書体 NP-R"/>
        <family val="1"/>
        <charset val="128"/>
      </rPr>
      <t>申込み→参加料の振込み。</t>
    </r>
    <rPh sb="2" eb="5">
      <t>モウシコミショ</t>
    </rPh>
    <rPh sb="14" eb="16">
      <t>サクセイ</t>
    </rPh>
    <rPh sb="29" eb="31">
      <t>モウシコミ</t>
    </rPh>
    <rPh sb="33" eb="36">
      <t>サンカリョウ</t>
    </rPh>
    <rPh sb="37" eb="39">
      <t>フリコミ</t>
    </rPh>
    <phoneticPr fontId="8"/>
  </si>
  <si>
    <t>第４回九州小学生ＰＧＡバドミントン大会参加申込書</t>
    <phoneticPr fontId="8"/>
  </si>
  <si>
    <t>別添名簿に記載のある「第４回九州小学生ＰＧＡバドミントン大会」に参加する者は、</t>
    <rPh sb="11" eb="12">
      <t>ダイ</t>
    </rPh>
    <rPh sb="13" eb="14">
      <t>カイ</t>
    </rPh>
    <rPh sb="14" eb="16">
      <t>キュウシュウ</t>
    </rPh>
    <rPh sb="16" eb="19">
      <t>ショウガクセイ</t>
    </rPh>
    <rPh sb="28" eb="30">
      <t>タイカイ</t>
    </rPh>
    <rPh sb="32" eb="34">
      <t>サンカ</t>
    </rPh>
    <rPh sb="36" eb="37">
      <t>モノ</t>
    </rPh>
    <phoneticPr fontId="8"/>
  </si>
  <si>
    <t>日本バドミントン協会に登録していることを証明します。</t>
    <rPh sb="20" eb="22">
      <t>ショウメイ</t>
    </rPh>
    <phoneticPr fontId="8"/>
  </si>
  <si>
    <t>　　　　　　協会</t>
    <rPh sb="6" eb="8">
      <t>キョウカイ</t>
    </rPh>
    <phoneticPr fontId="8"/>
  </si>
  <si>
    <t>会長　</t>
    <phoneticPr fontId="8"/>
  </si>
  <si>
    <t>＊メールアドレス：　nktdr246＠ybb.ne.jp</t>
    <phoneticPr fontId="8"/>
  </si>
  <si>
    <t>申込期限（県内）：令和７年１１月２３日（日）必着</t>
    <rPh sb="5" eb="7">
      <t>ケンナイ</t>
    </rPh>
    <rPh sb="20" eb="21">
      <t>ニチ</t>
    </rPh>
    <phoneticPr fontId="8"/>
  </si>
  <si>
    <t>※所属の県小連事務局に申込書（この用紙）を</t>
    <rPh sb="1" eb="3">
      <t>ショゾク</t>
    </rPh>
    <rPh sb="4" eb="5">
      <t>ケン</t>
    </rPh>
    <rPh sb="5" eb="7">
      <t>ショウレン</t>
    </rPh>
    <rPh sb="7" eb="10">
      <t>ジムキョク</t>
    </rPh>
    <rPh sb="11" eb="14">
      <t>モウシコミショ</t>
    </rPh>
    <rPh sb="17" eb="19">
      <t>ヨウシ</t>
    </rPh>
    <phoneticPr fontId="8"/>
  </si>
  <si>
    <t>0244</t>
    <phoneticPr fontId="8"/>
  </si>
  <si>
    <t>衛藤　忠博</t>
    <rPh sb="0" eb="2">
      <t>エトウ</t>
    </rPh>
    <rPh sb="3" eb="5">
      <t>タダヒロ</t>
    </rPh>
    <phoneticPr fontId="8"/>
  </si>
  <si>
    <t>大分県大分市須賀2-2-30</t>
    <rPh sb="0" eb="3">
      <t>オオイタケン</t>
    </rPh>
    <rPh sb="3" eb="6">
      <t>オオイタシ</t>
    </rPh>
    <rPh sb="6" eb="8">
      <t>スガ</t>
    </rPh>
    <phoneticPr fontId="8"/>
  </si>
  <si>
    <t>090-2963-7341</t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</si>
</sst>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#"/>
  </numFmts>
  <fonts count="37"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4"/>
      <name val="ＭＳ ゴシック"/>
      <family val="3"/>
      <charset val="128"/>
    </font>
    <font>
      <sz val="8"/>
      <name val="ＭＳ Ｐ明朝"/>
      <family val="1"/>
      <charset val="128"/>
    </font>
    <font>
      <sz val="11"/>
      <color theme="2" tint="-0.249977111117893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12"/>
      <name val="ＭＳ Ｐゴシック"/>
      <family val="3"/>
      <charset val="128"/>
    </font>
    <font>
      <sz val="20"/>
      <name val="UD デジタル 教科書体 NP-B"/>
      <family val="1"/>
      <charset val="128"/>
    </font>
    <font>
      <sz val="24"/>
      <name val="UD デジタル 教科書体 NP-B"/>
      <family val="1"/>
      <charset val="128"/>
    </font>
    <font>
      <b/>
      <sz val="9"/>
      <color indexed="81"/>
      <name val="MS P ゴシック"/>
      <family val="3"/>
      <charset val="128"/>
    </font>
    <font>
      <sz val="11"/>
      <name val="UD デジタル 教科書体 NK-R"/>
      <family val="1"/>
      <charset val="128"/>
    </font>
    <font>
      <sz val="11"/>
      <name val="HGPｺﾞｼｯｸM"/>
      <family val="3"/>
      <charset val="128"/>
    </font>
    <font>
      <sz val="20"/>
      <name val="HGPｺﾞｼｯｸM"/>
      <family val="3"/>
      <charset val="128"/>
    </font>
    <font>
      <sz val="14"/>
      <name val="HGPｺﾞｼｯｸM"/>
      <family val="3"/>
      <charset val="128"/>
    </font>
    <font>
      <sz val="16"/>
      <name val="HGPｺﾞｼｯｸM"/>
      <family val="3"/>
      <charset val="128"/>
    </font>
    <font>
      <b/>
      <sz val="10"/>
      <name val="HGPｺﾞｼｯｸM"/>
      <family val="3"/>
      <charset val="128"/>
    </font>
    <font>
      <sz val="10"/>
      <name val="HGPｺﾞｼｯｸM"/>
      <family val="3"/>
      <charset val="128"/>
    </font>
    <font>
      <b/>
      <sz val="11"/>
      <name val="HGPｺﾞｼｯｸM"/>
      <family val="3"/>
      <charset val="128"/>
    </font>
    <font>
      <sz val="6"/>
      <name val="游ゴシック"/>
      <family val="2"/>
      <charset val="128"/>
      <scheme val="minor"/>
    </font>
    <font>
      <sz val="11"/>
      <color indexed="8"/>
      <name val="ＭＳ Ｐゴシック"/>
      <family val="3"/>
    </font>
    <font>
      <sz val="11"/>
      <color theme="1"/>
      <name val="UD デジタル 教科書体 NK-R"/>
      <family val="1"/>
      <charset val="128"/>
    </font>
    <font>
      <sz val="9"/>
      <color indexed="81"/>
      <name val="BIZ UDPゴシック"/>
      <family val="3"/>
      <charset val="128"/>
    </font>
    <font>
      <sz val="12"/>
      <name val="HGPｺﾞｼｯｸM"/>
      <family val="3"/>
      <charset val="128"/>
    </font>
    <font>
      <sz val="11"/>
      <color theme="0"/>
      <name val="HGPｺﾞｼｯｸM"/>
      <family val="3"/>
      <charset val="128"/>
    </font>
    <font>
      <sz val="12"/>
      <name val="UD デジタル 教科書体 NP-R"/>
      <family val="1"/>
      <charset val="128"/>
    </font>
    <font>
      <sz val="11"/>
      <name val="UD デジタル 教科書体 NP-R"/>
      <family val="1"/>
      <charset val="128"/>
    </font>
    <font>
      <b/>
      <sz val="11"/>
      <name val="UD デジタル 教科書体 NP-R"/>
      <family val="1"/>
      <charset val="128"/>
    </font>
    <font>
      <u/>
      <sz val="11"/>
      <color theme="10"/>
      <name val="ＭＳ Ｐゴシック"/>
      <family val="3"/>
      <charset val="128"/>
    </font>
    <font>
      <b/>
      <sz val="9"/>
      <name val="HGPｺﾞｼｯｸM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Dashed">
        <color auto="1"/>
      </left>
      <right/>
      <top style="mediumDashed">
        <color auto="1"/>
      </top>
      <bottom/>
      <diagonal/>
    </border>
    <border>
      <left/>
      <right/>
      <top style="mediumDashed">
        <color auto="1"/>
      </top>
      <bottom/>
      <diagonal/>
    </border>
    <border>
      <left/>
      <right style="mediumDashed">
        <color auto="1"/>
      </right>
      <top style="mediumDashed">
        <color auto="1"/>
      </top>
      <bottom/>
      <diagonal/>
    </border>
    <border>
      <left style="mediumDashed">
        <color auto="1"/>
      </left>
      <right/>
      <top/>
      <bottom/>
      <diagonal/>
    </border>
    <border>
      <left/>
      <right style="mediumDashed">
        <color auto="1"/>
      </right>
      <top/>
      <bottom/>
      <diagonal/>
    </border>
    <border>
      <left style="mediumDashed">
        <color auto="1"/>
      </left>
      <right/>
      <top/>
      <bottom style="mediumDashed">
        <color auto="1"/>
      </bottom>
      <diagonal/>
    </border>
    <border>
      <left/>
      <right/>
      <top/>
      <bottom style="mediumDashed">
        <color auto="1"/>
      </bottom>
      <diagonal/>
    </border>
    <border>
      <left/>
      <right style="mediumDashed">
        <color auto="1"/>
      </right>
      <top/>
      <bottom style="mediumDashed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4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50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9" fillId="0" borderId="0" xfId="0" applyFont="1" applyAlignment="1">
      <alignment horizontal="center" vertical="center"/>
    </xf>
    <xf numFmtId="0" fontId="12" fillId="0" borderId="0" xfId="0" applyFont="1" applyProtection="1">
      <alignment vertical="center"/>
      <protection locked="0"/>
    </xf>
    <xf numFmtId="0" fontId="13" fillId="0" borderId="0" xfId="0" applyFont="1" applyProtection="1">
      <alignment vertical="center"/>
      <protection locked="0"/>
    </xf>
    <xf numFmtId="0" fontId="14" fillId="0" borderId="0" xfId="0" applyFont="1" applyProtection="1">
      <alignment vertical="center"/>
      <protection locked="0"/>
    </xf>
    <xf numFmtId="0" fontId="15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9" fillId="0" borderId="0" xfId="0" applyFont="1">
      <alignment vertical="center"/>
    </xf>
    <xf numFmtId="0" fontId="19" fillId="0" borderId="0" xfId="0" applyFont="1">
      <alignment vertical="center"/>
    </xf>
    <xf numFmtId="0" fontId="19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9" fillId="0" borderId="0" xfId="0" applyFont="1" applyAlignment="1">
      <alignment vertical="center" wrapText="1"/>
    </xf>
    <xf numFmtId="0" fontId="28" fillId="0" borderId="0" xfId="4" applyFont="1">
      <alignment vertical="center"/>
    </xf>
    <xf numFmtId="49" fontId="28" fillId="0" borderId="0" xfId="4" applyNumberFormat="1" applyFont="1" applyAlignment="1">
      <alignment horizontal="center" vertical="center"/>
    </xf>
    <xf numFmtId="176" fontId="28" fillId="0" borderId="0" xfId="4" applyNumberFormat="1" applyFont="1">
      <alignment vertical="center"/>
    </xf>
    <xf numFmtId="38" fontId="28" fillId="0" borderId="0" xfId="4" applyNumberFormat="1" applyFont="1" applyAlignment="1">
      <alignment horizontal="center" vertical="center"/>
    </xf>
    <xf numFmtId="38" fontId="28" fillId="0" borderId="0" xfId="1" applyFont="1">
      <alignment vertical="center"/>
    </xf>
    <xf numFmtId="38" fontId="28" fillId="0" borderId="1" xfId="1" applyFont="1" applyBorder="1">
      <alignment vertical="center"/>
    </xf>
    <xf numFmtId="0" fontId="28" fillId="3" borderId="1" xfId="4" applyFont="1" applyFill="1" applyBorder="1">
      <alignment vertical="center"/>
    </xf>
    <xf numFmtId="177" fontId="28" fillId="0" borderId="1" xfId="4" applyNumberFormat="1" applyFont="1" applyBorder="1">
      <alignment vertical="center"/>
    </xf>
    <xf numFmtId="0" fontId="18" fillId="3" borderId="1" xfId="6" applyFont="1" applyFill="1" applyBorder="1" applyAlignment="1">
      <alignment horizontal="left" vertical="center"/>
    </xf>
    <xf numFmtId="176" fontId="28" fillId="0" borderId="1" xfId="4" applyNumberFormat="1" applyFont="1" applyBorder="1">
      <alignment vertical="center"/>
    </xf>
    <xf numFmtId="0" fontId="19" fillId="0" borderId="0" xfId="0" applyFont="1" applyAlignment="1">
      <alignment horizontal="distributed" vertical="center" justifyLastLine="1"/>
    </xf>
    <xf numFmtId="49" fontId="19" fillId="0" borderId="0" xfId="0" applyNumberFormat="1" applyFont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22" fillId="0" borderId="0" xfId="0" applyFont="1">
      <alignment vertical="center"/>
    </xf>
    <xf numFmtId="0" fontId="19" fillId="0" borderId="0" xfId="0" applyFont="1" applyAlignment="1" applyProtection="1">
      <alignment horizontal="center" vertical="center"/>
      <protection locked="0"/>
    </xf>
    <xf numFmtId="0" fontId="19" fillId="0" borderId="10" xfId="0" applyFont="1" applyBorder="1" applyAlignment="1" applyProtection="1">
      <alignment horizontal="center" vertical="center"/>
      <protection locked="0"/>
    </xf>
    <xf numFmtId="0" fontId="19" fillId="0" borderId="0" xfId="0" applyFont="1" applyProtection="1">
      <alignment vertical="center"/>
      <protection locked="0"/>
    </xf>
    <xf numFmtId="0" fontId="25" fillId="0" borderId="0" xfId="0" applyFont="1" applyAlignment="1" applyProtection="1">
      <alignment horizontal="right" vertical="center"/>
      <protection locked="0"/>
    </xf>
    <xf numFmtId="0" fontId="23" fillId="0" borderId="0" xfId="0" applyFont="1" applyAlignment="1">
      <alignment horizontal="left" vertical="center"/>
    </xf>
    <xf numFmtId="0" fontId="19" fillId="6" borderId="0" xfId="0" applyFont="1" applyFill="1">
      <alignment vertical="center"/>
    </xf>
    <xf numFmtId="0" fontId="28" fillId="0" borderId="0" xfId="4" applyFont="1" applyAlignment="1">
      <alignment horizontal="center" vertical="center"/>
    </xf>
    <xf numFmtId="0" fontId="28" fillId="0" borderId="1" xfId="4" applyFont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0" borderId="40" xfId="0" applyFont="1" applyBorder="1">
      <alignment vertical="center"/>
    </xf>
    <xf numFmtId="0" fontId="19" fillId="0" borderId="40" xfId="0" applyFont="1" applyBorder="1" applyAlignment="1">
      <alignment horizontal="left" vertical="center"/>
    </xf>
    <xf numFmtId="0" fontId="19" fillId="0" borderId="42" xfId="0" applyFont="1" applyBorder="1">
      <alignment vertical="center"/>
    </xf>
    <xf numFmtId="0" fontId="19" fillId="0" borderId="41" xfId="0" applyFont="1" applyBorder="1" applyAlignment="1">
      <alignment horizontal="left" vertical="center"/>
    </xf>
    <xf numFmtId="0" fontId="19" fillId="0" borderId="43" xfId="0" applyFont="1" applyBorder="1" applyAlignment="1">
      <alignment vertical="center" wrapText="1"/>
    </xf>
    <xf numFmtId="0" fontId="19" fillId="0" borderId="42" xfId="0" applyFont="1" applyBorder="1" applyAlignment="1" applyProtection="1">
      <alignment horizontal="center" vertical="center"/>
      <protection locked="0"/>
    </xf>
    <xf numFmtId="0" fontId="19" fillId="0" borderId="42" xfId="0" applyFont="1" applyBorder="1" applyAlignment="1">
      <alignment vertical="top" wrapText="1"/>
    </xf>
    <xf numFmtId="0" fontId="19" fillId="0" borderId="0" xfId="0" applyFont="1" applyAlignment="1">
      <alignment vertical="top"/>
    </xf>
    <xf numFmtId="0" fontId="19" fillId="0" borderId="42" xfId="0" applyFont="1" applyBorder="1" applyAlignment="1">
      <alignment vertical="center" wrapText="1"/>
    </xf>
    <xf numFmtId="0" fontId="19" fillId="0" borderId="39" xfId="0" applyFont="1" applyBorder="1" applyAlignment="1">
      <alignment horizontal="left"/>
    </xf>
    <xf numFmtId="0" fontId="19" fillId="0" borderId="0" xfId="0" applyFont="1" applyAlignment="1">
      <alignment vertical="top" wrapText="1"/>
    </xf>
    <xf numFmtId="0" fontId="19" fillId="0" borderId="43" xfId="0" applyFont="1" applyBorder="1" applyAlignment="1">
      <alignment vertical="top" wrapText="1"/>
    </xf>
    <xf numFmtId="0" fontId="19" fillId="0" borderId="43" xfId="0" applyFont="1" applyBorder="1">
      <alignment vertical="center"/>
    </xf>
    <xf numFmtId="0" fontId="19" fillId="0" borderId="5" xfId="0" applyFont="1" applyBorder="1" applyAlignment="1" applyProtection="1">
      <alignment horizontal="center" vertical="center"/>
      <protection locked="0"/>
    </xf>
    <xf numFmtId="176" fontId="28" fillId="7" borderId="1" xfId="4" applyNumberFormat="1" applyFont="1" applyFill="1" applyBorder="1">
      <alignment vertical="center"/>
    </xf>
    <xf numFmtId="38" fontId="28" fillId="7" borderId="1" xfId="1" applyFont="1" applyFill="1" applyBorder="1">
      <alignment vertical="center"/>
    </xf>
    <xf numFmtId="176" fontId="28" fillId="0" borderId="33" xfId="4" applyNumberFormat="1" applyFont="1" applyBorder="1">
      <alignment vertical="center"/>
    </xf>
    <xf numFmtId="49" fontId="28" fillId="7" borderId="16" xfId="4" applyNumberFormat="1" applyFont="1" applyFill="1" applyBorder="1" applyAlignment="1">
      <alignment horizontal="center" vertical="center"/>
    </xf>
    <xf numFmtId="0" fontId="28" fillId="7" borderId="16" xfId="4" applyFont="1" applyFill="1" applyBorder="1" applyAlignment="1">
      <alignment horizontal="left" vertical="center" shrinkToFit="1"/>
    </xf>
    <xf numFmtId="49" fontId="28" fillId="0" borderId="11" xfId="4" applyNumberFormat="1" applyFont="1" applyBorder="1" applyAlignment="1">
      <alignment horizontal="center" vertical="center"/>
    </xf>
    <xf numFmtId="176" fontId="28" fillId="0" borderId="11" xfId="4" applyNumberFormat="1" applyFont="1" applyBorder="1">
      <alignment vertical="center"/>
    </xf>
    <xf numFmtId="49" fontId="28" fillId="3" borderId="22" xfId="4" applyNumberFormat="1" applyFont="1" applyFill="1" applyBorder="1" applyAlignment="1">
      <alignment horizontal="center" vertical="center"/>
    </xf>
    <xf numFmtId="0" fontId="28" fillId="3" borderId="23" xfId="4" applyFont="1" applyFill="1" applyBorder="1" applyAlignment="1">
      <alignment horizontal="left" vertical="center" shrinkToFit="1"/>
    </xf>
    <xf numFmtId="49" fontId="28" fillId="3" borderId="25" xfId="4" applyNumberFormat="1" applyFont="1" applyFill="1" applyBorder="1" applyAlignment="1">
      <alignment horizontal="center" vertical="center"/>
    </xf>
    <xf numFmtId="49" fontId="28" fillId="3" borderId="35" xfId="4" applyNumberFormat="1" applyFont="1" applyFill="1" applyBorder="1" applyAlignment="1">
      <alignment horizontal="center" vertical="center"/>
    </xf>
    <xf numFmtId="0" fontId="28" fillId="3" borderId="27" xfId="4" applyFont="1" applyFill="1" applyBorder="1">
      <alignment vertical="center"/>
    </xf>
    <xf numFmtId="176" fontId="28" fillId="7" borderId="16" xfId="4" applyNumberFormat="1" applyFont="1" applyFill="1" applyBorder="1">
      <alignment vertical="center"/>
    </xf>
    <xf numFmtId="176" fontId="28" fillId="3" borderId="15" xfId="4" applyNumberFormat="1" applyFont="1" applyFill="1" applyBorder="1">
      <alignment vertical="center"/>
    </xf>
    <xf numFmtId="176" fontId="28" fillId="3" borderId="47" xfId="4" applyNumberFormat="1" applyFont="1" applyFill="1" applyBorder="1">
      <alignment vertical="center"/>
    </xf>
    <xf numFmtId="176" fontId="28" fillId="3" borderId="48" xfId="4" applyNumberFormat="1" applyFont="1" applyFill="1" applyBorder="1">
      <alignment vertical="center"/>
    </xf>
    <xf numFmtId="0" fontId="28" fillId="7" borderId="16" xfId="4" applyFont="1" applyFill="1" applyBorder="1" applyAlignment="1">
      <alignment horizontal="right" vertical="center"/>
    </xf>
    <xf numFmtId="176" fontId="28" fillId="7" borderId="1" xfId="4" applyNumberFormat="1" applyFont="1" applyFill="1" applyBorder="1" applyAlignment="1">
      <alignment horizontal="right" vertical="center"/>
    </xf>
    <xf numFmtId="0" fontId="28" fillId="3" borderId="23" xfId="4" applyFont="1" applyFill="1" applyBorder="1" applyAlignment="1">
      <alignment horizontal="right" vertical="center"/>
    </xf>
    <xf numFmtId="0" fontId="28" fillId="3" borderId="24" xfId="4" applyFont="1" applyFill="1" applyBorder="1" applyAlignment="1">
      <alignment horizontal="right" vertical="center"/>
    </xf>
    <xf numFmtId="177" fontId="28" fillId="0" borderId="10" xfId="4" applyNumberFormat="1" applyFont="1" applyBorder="1" applyAlignment="1">
      <alignment horizontal="right" vertical="center"/>
    </xf>
    <xf numFmtId="177" fontId="28" fillId="0" borderId="1" xfId="4" applyNumberFormat="1" applyFont="1" applyBorder="1" applyAlignment="1">
      <alignment horizontal="right" vertical="center"/>
    </xf>
    <xf numFmtId="0" fontId="28" fillId="3" borderId="1" xfId="4" applyFont="1" applyFill="1" applyBorder="1" applyAlignment="1">
      <alignment horizontal="right" vertical="center"/>
    </xf>
    <xf numFmtId="0" fontId="28" fillId="3" borderId="26" xfId="4" applyFont="1" applyFill="1" applyBorder="1" applyAlignment="1">
      <alignment horizontal="right" vertical="center"/>
    </xf>
    <xf numFmtId="0" fontId="28" fillId="3" borderId="27" xfId="4" applyFont="1" applyFill="1" applyBorder="1" applyAlignment="1">
      <alignment horizontal="right" vertical="center"/>
    </xf>
    <xf numFmtId="0" fontId="28" fillId="3" borderId="31" xfId="4" applyFont="1" applyFill="1" applyBorder="1" applyAlignment="1">
      <alignment horizontal="right" vertical="center"/>
    </xf>
    <xf numFmtId="176" fontId="28" fillId="0" borderId="11" xfId="4" applyNumberFormat="1" applyFont="1" applyBorder="1" applyAlignment="1">
      <alignment horizontal="right" vertical="center"/>
    </xf>
    <xf numFmtId="176" fontId="28" fillId="0" borderId="1" xfId="4" applyNumberFormat="1" applyFont="1" applyBorder="1" applyAlignment="1">
      <alignment horizontal="right" vertical="center"/>
    </xf>
    <xf numFmtId="176" fontId="28" fillId="0" borderId="37" xfId="4" applyNumberFormat="1" applyFont="1" applyBorder="1" applyAlignment="1">
      <alignment horizontal="center" vertical="center"/>
    </xf>
    <xf numFmtId="176" fontId="28" fillId="0" borderId="37" xfId="4" applyNumberFormat="1" applyFont="1" applyBorder="1" applyAlignment="1">
      <alignment horizontal="right" vertical="center"/>
    </xf>
    <xf numFmtId="177" fontId="28" fillId="0" borderId="37" xfId="4" applyNumberFormat="1" applyFont="1" applyBorder="1" applyAlignment="1">
      <alignment horizontal="right" vertical="center"/>
    </xf>
    <xf numFmtId="177" fontId="28" fillId="0" borderId="9" xfId="4" applyNumberFormat="1" applyFont="1" applyBorder="1">
      <alignment vertical="center"/>
    </xf>
    <xf numFmtId="0" fontId="28" fillId="0" borderId="49" xfId="4" applyFont="1" applyBorder="1">
      <alignment vertical="center"/>
    </xf>
    <xf numFmtId="0" fontId="31" fillId="0" borderId="0" xfId="0" applyFont="1">
      <alignment vertical="center"/>
    </xf>
    <xf numFmtId="0" fontId="19" fillId="0" borderId="43" xfId="0" applyFont="1" applyBorder="1" applyAlignment="1">
      <alignment vertical="top"/>
    </xf>
    <xf numFmtId="0" fontId="19" fillId="0" borderId="2" xfId="0" applyFont="1" applyBorder="1" applyAlignment="1" applyProtection="1">
      <alignment horizontal="center" vertical="center"/>
      <protection locked="0"/>
    </xf>
    <xf numFmtId="0" fontId="24" fillId="0" borderId="0" xfId="0" applyFont="1" applyAlignment="1">
      <alignment horizontal="center" vertical="center"/>
    </xf>
    <xf numFmtId="0" fontId="32" fillId="0" borderId="0" xfId="0" applyFont="1">
      <alignment vertical="center"/>
    </xf>
    <xf numFmtId="0" fontId="33" fillId="0" borderId="0" xfId="0" applyFont="1">
      <alignment vertical="center"/>
    </xf>
    <xf numFmtId="0" fontId="32" fillId="0" borderId="0" xfId="0" applyFont="1" applyAlignment="1">
      <alignment horizontal="left" vertical="center"/>
    </xf>
    <xf numFmtId="0" fontId="32" fillId="0" borderId="0" xfId="0" applyFont="1" applyAlignment="1">
      <alignment horizontal="center" vertical="center"/>
    </xf>
    <xf numFmtId="0" fontId="32" fillId="0" borderId="4" xfId="0" applyFont="1" applyBorder="1" applyAlignment="1">
      <alignment horizontal="center" vertical="center"/>
    </xf>
    <xf numFmtId="0" fontId="32" fillId="0" borderId="4" xfId="0" applyFont="1" applyBorder="1">
      <alignment vertical="center"/>
    </xf>
    <xf numFmtId="0" fontId="33" fillId="0" borderId="0" xfId="0" applyFont="1" applyAlignment="1">
      <alignment horizontal="left" vertical="center"/>
    </xf>
    <xf numFmtId="0" fontId="33" fillId="0" borderId="0" xfId="0" applyFont="1" applyAlignment="1">
      <alignment horizontal="center" vertical="center"/>
    </xf>
    <xf numFmtId="38" fontId="28" fillId="0" borderId="1" xfId="1" applyFont="1" applyFill="1" applyBorder="1">
      <alignment vertical="center"/>
    </xf>
    <xf numFmtId="38" fontId="28" fillId="0" borderId="10" xfId="1" applyFont="1" applyFill="1" applyBorder="1">
      <alignment vertical="center"/>
    </xf>
    <xf numFmtId="0" fontId="33" fillId="3" borderId="0" xfId="0" applyFont="1" applyFill="1" applyAlignment="1">
      <alignment horizontal="center" vertical="center"/>
    </xf>
    <xf numFmtId="0" fontId="33" fillId="8" borderId="0" xfId="0" applyFont="1" applyFill="1" applyAlignment="1">
      <alignment horizontal="center" vertical="center"/>
    </xf>
    <xf numFmtId="0" fontId="33" fillId="3" borderId="0" xfId="0" applyFont="1" applyFill="1">
      <alignment vertical="center"/>
    </xf>
    <xf numFmtId="0" fontId="36" fillId="0" borderId="0" xfId="0" applyFont="1">
      <alignment vertical="center"/>
    </xf>
    <xf numFmtId="0" fontId="33" fillId="0" borderId="4" xfId="0" applyFont="1" applyBorder="1">
      <alignment vertical="center"/>
    </xf>
    <xf numFmtId="0" fontId="33" fillId="3" borderId="0" xfId="0" applyFont="1" applyFill="1" applyAlignment="1">
      <alignment horizontal="left" vertical="center" wrapText="1"/>
    </xf>
    <xf numFmtId="0" fontId="33" fillId="3" borderId="0" xfId="0" applyFont="1" applyFill="1" applyAlignment="1">
      <alignment horizontal="left" vertical="center"/>
    </xf>
    <xf numFmtId="0" fontId="33" fillId="8" borderId="0" xfId="0" applyFont="1" applyFill="1" applyAlignment="1">
      <alignment horizontal="left" vertical="center" wrapText="1"/>
    </xf>
    <xf numFmtId="0" fontId="35" fillId="3" borderId="0" xfId="7" applyFill="1" applyAlignment="1">
      <alignment horizontal="left" vertical="center"/>
    </xf>
    <xf numFmtId="0" fontId="34" fillId="0" borderId="0" xfId="0" applyFont="1" applyAlignment="1">
      <alignment horizontal="right" vertical="center"/>
    </xf>
    <xf numFmtId="0" fontId="15" fillId="0" borderId="0" xfId="0" applyFont="1" applyAlignment="1" applyProtection="1">
      <alignment horizontal="center" vertical="center" shrinkToFit="1"/>
      <protection locked="0"/>
    </xf>
    <xf numFmtId="0" fontId="15" fillId="0" borderId="17" xfId="0" applyFont="1" applyBorder="1" applyAlignment="1" applyProtection="1">
      <alignment horizontal="center" vertical="center" shrinkToFit="1"/>
      <protection locked="0"/>
    </xf>
    <xf numFmtId="0" fontId="32" fillId="0" borderId="4" xfId="0" applyFont="1" applyBorder="1" applyAlignment="1">
      <alignment horizontal="left" vertical="center"/>
    </xf>
    <xf numFmtId="0" fontId="32" fillId="0" borderId="0" xfId="0" applyFont="1" applyAlignment="1">
      <alignment horizontal="center" vertical="center"/>
    </xf>
    <xf numFmtId="0" fontId="32" fillId="0" borderId="0" xfId="0" applyFont="1" applyAlignment="1" applyProtection="1">
      <alignment horizontal="center" vertical="center"/>
      <protection locked="0"/>
    </xf>
    <xf numFmtId="0" fontId="32" fillId="0" borderId="0" xfId="0" applyFont="1" applyAlignment="1">
      <alignment horizontal="left" vertical="center"/>
    </xf>
    <xf numFmtId="0" fontId="33" fillId="0" borderId="4" xfId="0" quotePrefix="1" applyFont="1" applyBorder="1" applyAlignment="1" applyProtection="1">
      <alignment horizontal="center" vertical="center"/>
      <protection locked="0"/>
    </xf>
    <xf numFmtId="0" fontId="33" fillId="0" borderId="4" xfId="0" applyFont="1" applyBorder="1" applyAlignment="1" applyProtection="1">
      <alignment horizontal="center" vertical="center"/>
      <protection locked="0"/>
    </xf>
    <xf numFmtId="0" fontId="32" fillId="0" borderId="4" xfId="0" applyFont="1" applyBorder="1" applyAlignment="1" applyProtection="1">
      <alignment horizontal="left" vertical="center"/>
      <protection locked="0"/>
    </xf>
    <xf numFmtId="0" fontId="16" fillId="0" borderId="0" xfId="0" applyFont="1" applyAlignment="1">
      <alignment horizontal="center" vertical="center"/>
    </xf>
    <xf numFmtId="0" fontId="32" fillId="0" borderId="4" xfId="0" applyFont="1" applyBorder="1" applyAlignment="1">
      <alignment horizontal="center" vertical="center"/>
    </xf>
    <xf numFmtId="0" fontId="32" fillId="0" borderId="0" xfId="0" applyFont="1" applyAlignment="1" applyProtection="1">
      <alignment horizontal="center" vertical="center" shrinkToFit="1"/>
      <protection locked="0"/>
    </xf>
    <xf numFmtId="0" fontId="33" fillId="0" borderId="0" xfId="0" applyFont="1" applyAlignment="1">
      <alignment horizontal="left" vertical="center"/>
    </xf>
    <xf numFmtId="0" fontId="19" fillId="5" borderId="1" xfId="0" applyFont="1" applyFill="1" applyBorder="1" applyAlignment="1">
      <alignment horizontal="center" vertical="center"/>
    </xf>
    <xf numFmtId="0" fontId="19" fillId="0" borderId="42" xfId="0" applyFont="1" applyBorder="1" applyAlignment="1">
      <alignment horizontal="left" vertical="top" wrapText="1"/>
    </xf>
    <xf numFmtId="0" fontId="19" fillId="0" borderId="0" xfId="0" applyFont="1" applyAlignment="1">
      <alignment horizontal="left" vertical="top" wrapText="1"/>
    </xf>
    <xf numFmtId="0" fontId="19" fillId="0" borderId="43" xfId="0" applyFont="1" applyBorder="1" applyAlignment="1">
      <alignment horizontal="left" vertical="top" wrapText="1"/>
    </xf>
    <xf numFmtId="0" fontId="19" fillId="0" borderId="44" xfId="0" applyFont="1" applyBorder="1" applyAlignment="1">
      <alignment horizontal="left" vertical="top" wrapText="1"/>
    </xf>
    <xf numFmtId="0" fontId="19" fillId="0" borderId="45" xfId="0" applyFont="1" applyBorder="1" applyAlignment="1">
      <alignment horizontal="left" vertical="top" wrapText="1"/>
    </xf>
    <xf numFmtId="0" fontId="19" fillId="0" borderId="46" xfId="0" applyFont="1" applyBorder="1" applyAlignment="1">
      <alignment horizontal="left" vertical="top" wrapText="1"/>
    </xf>
    <xf numFmtId="0" fontId="19" fillId="0" borderId="25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3" borderId="1" xfId="0" applyFont="1" applyFill="1" applyBorder="1" applyAlignment="1" applyProtection="1">
      <alignment horizontal="center" vertical="center"/>
      <protection locked="0"/>
    </xf>
    <xf numFmtId="0" fontId="19" fillId="3" borderId="1" xfId="0" applyFont="1" applyFill="1" applyBorder="1" applyAlignment="1" applyProtection="1">
      <alignment horizontal="left" vertical="center"/>
      <protection locked="0"/>
    </xf>
    <xf numFmtId="0" fontId="19" fillId="3" borderId="26" xfId="0" applyFont="1" applyFill="1" applyBorder="1" applyAlignment="1" applyProtection="1">
      <alignment horizontal="center" vertical="center"/>
      <protection locked="0"/>
    </xf>
    <xf numFmtId="0" fontId="19" fillId="0" borderId="35" xfId="0" applyFont="1" applyBorder="1" applyAlignment="1">
      <alignment horizontal="center" vertical="center"/>
    </xf>
    <xf numFmtId="0" fontId="19" fillId="0" borderId="27" xfId="0" applyFont="1" applyBorder="1" applyAlignment="1">
      <alignment horizontal="center" vertical="center"/>
    </xf>
    <xf numFmtId="0" fontId="19" fillId="3" borderId="27" xfId="0" applyFont="1" applyFill="1" applyBorder="1" applyAlignment="1" applyProtection="1">
      <alignment horizontal="center" vertical="center"/>
      <protection locked="0"/>
    </xf>
    <xf numFmtId="0" fontId="19" fillId="3" borderId="27" xfId="0" applyFont="1" applyFill="1" applyBorder="1" applyAlignment="1" applyProtection="1">
      <alignment horizontal="left" vertical="center"/>
      <protection locked="0"/>
    </xf>
    <xf numFmtId="0" fontId="19" fillId="3" borderId="31" xfId="0" applyFont="1" applyFill="1" applyBorder="1" applyAlignment="1" applyProtection="1">
      <alignment horizontal="center" vertical="center"/>
      <protection locked="0"/>
    </xf>
    <xf numFmtId="0" fontId="19" fillId="0" borderId="29" xfId="0" applyFont="1" applyBorder="1" applyAlignment="1" applyProtection="1">
      <alignment horizontal="center" vertical="center"/>
      <protection locked="0"/>
    </xf>
    <xf numFmtId="0" fontId="19" fillId="0" borderId="12" xfId="0" applyFont="1" applyBorder="1" applyAlignment="1" applyProtection="1">
      <alignment horizontal="center" vertical="center"/>
      <protection locked="0"/>
    </xf>
    <xf numFmtId="0" fontId="19" fillId="0" borderId="30" xfId="0" applyFont="1" applyBorder="1" applyAlignment="1" applyProtection="1">
      <alignment horizontal="center" vertical="center"/>
      <protection locked="0"/>
    </xf>
    <xf numFmtId="0" fontId="19" fillId="0" borderId="12" xfId="0" applyFont="1" applyBorder="1" applyAlignment="1" applyProtection="1">
      <alignment horizontal="right" vertical="center"/>
      <protection locked="0"/>
    </xf>
    <xf numFmtId="0" fontId="19" fillId="0" borderId="42" xfId="0" applyFont="1" applyBorder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19" fillId="0" borderId="43" xfId="0" applyFont="1" applyBorder="1" applyAlignment="1">
      <alignment horizontal="left" vertical="center" wrapText="1"/>
    </xf>
    <xf numFmtId="0" fontId="19" fillId="3" borderId="7" xfId="0" applyFont="1" applyFill="1" applyBorder="1" applyAlignment="1" applyProtection="1">
      <alignment horizontal="center" vertical="center" shrinkToFit="1"/>
      <protection locked="0"/>
    </xf>
    <xf numFmtId="0" fontId="19" fillId="3" borderId="36" xfId="0" applyFont="1" applyFill="1" applyBorder="1" applyAlignment="1" applyProtection="1">
      <alignment horizontal="center" vertical="center" shrinkToFit="1"/>
      <protection locked="0"/>
    </xf>
    <xf numFmtId="0" fontId="19" fillId="4" borderId="6" xfId="0" applyFont="1" applyFill="1" applyBorder="1" applyAlignment="1" applyProtection="1">
      <alignment horizontal="center" vertical="center" shrinkToFit="1"/>
      <protection locked="0"/>
    </xf>
    <xf numFmtId="0" fontId="19" fillId="4" borderId="7" xfId="0" applyFont="1" applyFill="1" applyBorder="1" applyAlignment="1" applyProtection="1">
      <alignment horizontal="center" vertical="center" shrinkToFit="1"/>
      <protection locked="0"/>
    </xf>
    <xf numFmtId="0" fontId="19" fillId="3" borderId="26" xfId="0" applyFont="1" applyFill="1" applyBorder="1" applyAlignment="1" applyProtection="1">
      <alignment horizontal="left" vertical="center"/>
      <protection locked="0"/>
    </xf>
    <xf numFmtId="0" fontId="19" fillId="3" borderId="23" xfId="0" applyFont="1" applyFill="1" applyBorder="1" applyAlignment="1" applyProtection="1">
      <alignment horizontal="left" vertical="center"/>
      <protection locked="0"/>
    </xf>
    <xf numFmtId="0" fontId="19" fillId="3" borderId="24" xfId="0" applyFont="1" applyFill="1" applyBorder="1" applyAlignment="1" applyProtection="1">
      <alignment horizontal="left" vertical="center"/>
      <protection locked="0"/>
    </xf>
    <xf numFmtId="0" fontId="19" fillId="7" borderId="16" xfId="0" applyFont="1" applyFill="1" applyBorder="1" applyAlignment="1">
      <alignment horizontal="left" vertical="center"/>
    </xf>
    <xf numFmtId="0" fontId="19" fillId="4" borderId="1" xfId="0" applyFont="1" applyFill="1" applyBorder="1" applyAlignment="1">
      <alignment horizontal="center" vertical="center"/>
    </xf>
    <xf numFmtId="0" fontId="19" fillId="4" borderId="16" xfId="0" applyFont="1" applyFill="1" applyBorder="1" applyAlignment="1">
      <alignment horizontal="center" vertical="center"/>
    </xf>
    <xf numFmtId="0" fontId="19" fillId="4" borderId="16" xfId="0" applyFont="1" applyFill="1" applyBorder="1" applyAlignment="1" applyProtection="1">
      <alignment horizontal="center" vertical="center"/>
      <protection locked="0"/>
    </xf>
    <xf numFmtId="0" fontId="19" fillId="0" borderId="22" xfId="0" applyFont="1" applyBorder="1" applyAlignment="1">
      <alignment horizontal="center" vertical="center"/>
    </xf>
    <xf numFmtId="0" fontId="19" fillId="0" borderId="23" xfId="0" applyFont="1" applyBorder="1" applyAlignment="1">
      <alignment horizontal="center" vertical="center"/>
    </xf>
    <xf numFmtId="0" fontId="19" fillId="3" borderId="23" xfId="0" applyFont="1" applyFill="1" applyBorder="1" applyAlignment="1" applyProtection="1">
      <alignment horizontal="center" vertical="center"/>
      <protection locked="0"/>
    </xf>
    <xf numFmtId="0" fontId="19" fillId="3" borderId="24" xfId="0" applyFont="1" applyFill="1" applyBorder="1" applyAlignment="1" applyProtection="1">
      <alignment horizontal="center" vertical="center"/>
      <protection locked="0"/>
    </xf>
    <xf numFmtId="0" fontId="19" fillId="3" borderId="31" xfId="0" applyFont="1" applyFill="1" applyBorder="1" applyAlignment="1" applyProtection="1">
      <alignment horizontal="left" vertical="center"/>
      <protection locked="0"/>
    </xf>
    <xf numFmtId="0" fontId="19" fillId="3" borderId="25" xfId="0" applyFont="1" applyFill="1" applyBorder="1" applyAlignment="1" applyProtection="1">
      <alignment horizontal="center" vertical="center"/>
      <protection locked="0"/>
    </xf>
    <xf numFmtId="38" fontId="19" fillId="0" borderId="11" xfId="1" applyFont="1" applyFill="1" applyBorder="1" applyAlignment="1" applyProtection="1">
      <alignment horizontal="right" vertical="center"/>
      <protection locked="0"/>
    </xf>
    <xf numFmtId="38" fontId="19" fillId="0" borderId="3" xfId="1" applyFont="1" applyFill="1" applyBorder="1" applyAlignment="1" applyProtection="1">
      <alignment horizontal="right" vertical="center"/>
      <protection locked="0"/>
    </xf>
    <xf numFmtId="0" fontId="20" fillId="0" borderId="0" xfId="0" applyFont="1" applyAlignment="1">
      <alignment horizontal="center" vertical="center"/>
    </xf>
    <xf numFmtId="0" fontId="19" fillId="4" borderId="6" xfId="0" applyFont="1" applyFill="1" applyBorder="1" applyAlignment="1">
      <alignment horizontal="center" vertical="center" justifyLastLine="1"/>
    </xf>
    <xf numFmtId="0" fontId="19" fillId="4" borderId="7" xfId="0" applyFont="1" applyFill="1" applyBorder="1" applyAlignment="1">
      <alignment horizontal="center" vertical="center" justifyLastLine="1"/>
    </xf>
    <xf numFmtId="0" fontId="19" fillId="4" borderId="11" xfId="0" applyFont="1" applyFill="1" applyBorder="1" applyAlignment="1">
      <alignment horizontal="center" vertical="center" justifyLastLine="1"/>
    </xf>
    <xf numFmtId="0" fontId="19" fillId="4" borderId="1" xfId="0" applyFont="1" applyFill="1" applyBorder="1" applyAlignment="1">
      <alignment horizontal="center" vertical="center" justifyLastLine="1"/>
    </xf>
    <xf numFmtId="0" fontId="19" fillId="5" borderId="16" xfId="0" applyFont="1" applyFill="1" applyBorder="1" applyAlignment="1">
      <alignment horizontal="center" vertical="center"/>
    </xf>
    <xf numFmtId="0" fontId="19" fillId="7" borderId="1" xfId="0" applyFont="1" applyFill="1" applyBorder="1" applyAlignment="1">
      <alignment horizontal="left" vertical="center"/>
    </xf>
    <xf numFmtId="0" fontId="19" fillId="4" borderId="11" xfId="0" applyFont="1" applyFill="1" applyBorder="1" applyAlignment="1">
      <alignment horizontal="center" vertical="center"/>
    </xf>
    <xf numFmtId="0" fontId="19" fillId="4" borderId="1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9" fillId="4" borderId="11" xfId="0" applyFont="1" applyFill="1" applyBorder="1" applyAlignment="1">
      <alignment horizontal="distributed" vertical="center" justifyLastLine="1"/>
    </xf>
    <xf numFmtId="0" fontId="19" fillId="4" borderId="1" xfId="0" applyFont="1" applyFill="1" applyBorder="1" applyAlignment="1">
      <alignment horizontal="distributed" vertical="center" justifyLastLine="1"/>
    </xf>
    <xf numFmtId="0" fontId="19" fillId="0" borderId="9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0" xfId="0" applyFont="1" applyAlignment="1">
      <alignment horizontal="left" vertical="top"/>
    </xf>
    <xf numFmtId="0" fontId="19" fillId="0" borderId="43" xfId="0" applyFont="1" applyBorder="1" applyAlignment="1">
      <alignment horizontal="left" vertical="top"/>
    </xf>
    <xf numFmtId="0" fontId="19" fillId="0" borderId="42" xfId="0" applyFont="1" applyBorder="1" applyAlignment="1">
      <alignment horizontal="left" vertical="top"/>
    </xf>
    <xf numFmtId="0" fontId="19" fillId="0" borderId="11" xfId="0" applyFont="1" applyBorder="1" applyAlignment="1" applyProtection="1">
      <alignment horizontal="center" vertical="center"/>
      <protection locked="0"/>
    </xf>
    <xf numFmtId="0" fontId="19" fillId="0" borderId="3" xfId="0" applyFont="1" applyBorder="1" applyAlignment="1" applyProtection="1">
      <alignment horizontal="center" vertical="center"/>
      <protection locked="0"/>
    </xf>
    <xf numFmtId="0" fontId="19" fillId="0" borderId="33" xfId="0" applyFont="1" applyBorder="1" applyAlignment="1" applyProtection="1">
      <alignment horizontal="center" vertical="center"/>
      <protection locked="0"/>
    </xf>
    <xf numFmtId="0" fontId="19" fillId="0" borderId="50" xfId="0" applyFont="1" applyBorder="1" applyAlignment="1" applyProtection="1">
      <alignment horizontal="center" vertical="center"/>
      <protection locked="0"/>
    </xf>
    <xf numFmtId="0" fontId="19" fillId="0" borderId="9" xfId="0" applyFont="1" applyBorder="1" applyAlignment="1" applyProtection="1">
      <alignment horizontal="right" vertical="center"/>
      <protection locked="0"/>
    </xf>
    <xf numFmtId="0" fontId="19" fillId="0" borderId="8" xfId="0" applyFont="1" applyBorder="1" applyAlignment="1" applyProtection="1">
      <alignment horizontal="right" vertical="center"/>
      <protection locked="0"/>
    </xf>
    <xf numFmtId="0" fontId="19" fillId="0" borderId="1" xfId="0" applyFont="1" applyBorder="1" applyAlignment="1" applyProtection="1">
      <alignment horizontal="center" vertical="center"/>
      <protection locked="0"/>
    </xf>
    <xf numFmtId="0" fontId="19" fillId="0" borderId="9" xfId="0" applyFont="1" applyBorder="1" applyAlignment="1" applyProtection="1">
      <alignment horizontal="center" vertical="center"/>
      <protection locked="0"/>
    </xf>
    <xf numFmtId="38" fontId="19" fillId="0" borderId="1" xfId="1" applyFont="1" applyFill="1" applyBorder="1" applyAlignment="1" applyProtection="1">
      <alignment horizontal="right" vertical="center"/>
      <protection locked="0"/>
    </xf>
    <xf numFmtId="38" fontId="19" fillId="0" borderId="9" xfId="1" applyFont="1" applyFill="1" applyBorder="1" applyAlignment="1" applyProtection="1">
      <alignment horizontal="right" vertical="center"/>
      <protection locked="0"/>
    </xf>
    <xf numFmtId="0" fontId="19" fillId="0" borderId="11" xfId="0" applyFont="1" applyBorder="1" applyAlignment="1" applyProtection="1">
      <alignment horizontal="right" vertical="center"/>
      <protection locked="0"/>
    </xf>
    <xf numFmtId="0" fontId="19" fillId="0" borderId="3" xfId="0" applyFont="1" applyBorder="1" applyAlignment="1" applyProtection="1">
      <alignment horizontal="right" vertical="center"/>
      <protection locked="0"/>
    </xf>
    <xf numFmtId="0" fontId="19" fillId="3" borderId="35" xfId="0" applyFont="1" applyFill="1" applyBorder="1" applyAlignment="1" applyProtection="1">
      <alignment horizontal="center" vertical="center"/>
      <protection locked="0"/>
    </xf>
    <xf numFmtId="0" fontId="19" fillId="0" borderId="37" xfId="0" applyFont="1" applyBorder="1" applyAlignment="1" applyProtection="1">
      <alignment horizontal="right" vertical="center"/>
      <protection locked="0"/>
    </xf>
    <xf numFmtId="0" fontId="19" fillId="0" borderId="38" xfId="0" applyFont="1" applyBorder="1" applyAlignment="1" applyProtection="1">
      <alignment horizontal="right" vertical="center"/>
      <protection locked="0"/>
    </xf>
    <xf numFmtId="0" fontId="19" fillId="4" borderId="1" xfId="0" applyFont="1" applyFill="1" applyBorder="1" applyAlignment="1" applyProtection="1">
      <alignment horizontal="center" vertical="center"/>
      <protection locked="0"/>
    </xf>
    <xf numFmtId="0" fontId="19" fillId="4" borderId="1" xfId="0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0" borderId="11" xfId="0" applyFont="1" applyBorder="1" applyAlignment="1">
      <alignment horizontal="center" vertical="center"/>
    </xf>
    <xf numFmtId="0" fontId="19" fillId="3" borderId="22" xfId="0" applyFont="1" applyFill="1" applyBorder="1" applyAlignment="1" applyProtection="1">
      <alignment horizontal="center" vertical="center"/>
      <protection locked="0"/>
    </xf>
    <xf numFmtId="0" fontId="19" fillId="3" borderId="13" xfId="0" applyFont="1" applyFill="1" applyBorder="1" applyAlignment="1" applyProtection="1">
      <alignment horizontal="center" vertical="center"/>
      <protection locked="0"/>
    </xf>
    <xf numFmtId="0" fontId="19" fillId="3" borderId="14" xfId="0" applyFont="1" applyFill="1" applyBorder="1" applyAlignment="1" applyProtection="1">
      <alignment horizontal="center" vertical="center"/>
      <protection locked="0"/>
    </xf>
    <xf numFmtId="0" fontId="19" fillId="4" borderId="20" xfId="0" applyFont="1" applyFill="1" applyBorder="1" applyAlignment="1">
      <alignment horizontal="center" vertical="center"/>
    </xf>
    <xf numFmtId="0" fontId="19" fillId="4" borderId="21" xfId="0" applyFont="1" applyFill="1" applyBorder="1" applyAlignment="1">
      <alignment horizontal="center" vertical="center"/>
    </xf>
    <xf numFmtId="0" fontId="19" fillId="4" borderId="32" xfId="0" applyFont="1" applyFill="1" applyBorder="1" applyAlignment="1">
      <alignment horizontal="center" vertical="center"/>
    </xf>
    <xf numFmtId="0" fontId="19" fillId="4" borderId="28" xfId="0" applyFont="1" applyFill="1" applyBorder="1" applyAlignment="1">
      <alignment horizontal="center" vertical="center"/>
    </xf>
    <xf numFmtId="0" fontId="19" fillId="4" borderId="18" xfId="0" applyFont="1" applyFill="1" applyBorder="1" applyAlignment="1">
      <alignment horizontal="center" vertical="center"/>
    </xf>
    <xf numFmtId="0" fontId="19" fillId="4" borderId="34" xfId="0" applyFont="1" applyFill="1" applyBorder="1" applyAlignment="1">
      <alignment horizontal="center" vertical="center"/>
    </xf>
    <xf numFmtId="0" fontId="19" fillId="0" borderId="21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20" xfId="0" applyFont="1" applyBorder="1" applyAlignment="1">
      <alignment horizontal="right" vertical="center"/>
    </xf>
    <xf numFmtId="0" fontId="19" fillId="0" borderId="21" xfId="0" applyFont="1" applyBorder="1" applyAlignment="1">
      <alignment horizontal="right" vertical="center"/>
    </xf>
    <xf numFmtId="0" fontId="19" fillId="0" borderId="28" xfId="0" applyFont="1" applyBorder="1" applyAlignment="1">
      <alignment horizontal="right" vertical="center"/>
    </xf>
    <xf numFmtId="0" fontId="19" fillId="0" borderId="18" xfId="0" applyFont="1" applyBorder="1" applyAlignment="1">
      <alignment horizontal="right" vertical="center"/>
    </xf>
    <xf numFmtId="0" fontId="19" fillId="2" borderId="20" xfId="0" applyFont="1" applyFill="1" applyBorder="1" applyAlignment="1">
      <alignment horizontal="center" vertical="center"/>
    </xf>
    <xf numFmtId="0" fontId="19" fillId="2" borderId="2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28" xfId="0" applyFont="1" applyFill="1" applyBorder="1" applyAlignment="1">
      <alignment horizontal="center" vertical="center"/>
    </xf>
    <xf numFmtId="0" fontId="19" fillId="2" borderId="18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9" fillId="0" borderId="51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30" fillId="0" borderId="1" xfId="0" applyFont="1" applyBorder="1" applyAlignment="1">
      <alignment horizontal="right" vertical="center"/>
    </xf>
    <xf numFmtId="0" fontId="30" fillId="0" borderId="9" xfId="0" applyFont="1" applyBorder="1" applyAlignment="1">
      <alignment horizontal="right" vertical="center"/>
    </xf>
    <xf numFmtId="0" fontId="19" fillId="0" borderId="10" xfId="0" applyFont="1" applyBorder="1" applyAlignment="1">
      <alignment horizontal="right" vertical="center"/>
    </xf>
    <xf numFmtId="0" fontId="19" fillId="0" borderId="1" xfId="0" applyFont="1" applyBorder="1" applyAlignment="1">
      <alignment horizontal="right" vertical="center"/>
    </xf>
    <xf numFmtId="0" fontId="19" fillId="0" borderId="9" xfId="0" applyFont="1" applyBorder="1" applyAlignment="1">
      <alignment horizontal="right" vertical="center"/>
    </xf>
    <xf numFmtId="0" fontId="19" fillId="3" borderId="6" xfId="0" applyFont="1" applyFill="1" applyBorder="1" applyAlignment="1">
      <alignment horizontal="right" vertical="center"/>
    </xf>
    <xf numFmtId="0" fontId="19" fillId="3" borderId="7" xfId="0" applyFont="1" applyFill="1" applyBorder="1" applyAlignment="1">
      <alignment horizontal="right" vertical="center"/>
    </xf>
    <xf numFmtId="0" fontId="19" fillId="3" borderId="19" xfId="0" applyFont="1" applyFill="1" applyBorder="1" applyAlignment="1">
      <alignment horizontal="right" vertical="center"/>
    </xf>
    <xf numFmtId="0" fontId="28" fillId="0" borderId="1" xfId="4" applyFont="1" applyBorder="1" applyAlignment="1">
      <alignment horizontal="center" vertical="center"/>
    </xf>
    <xf numFmtId="176" fontId="28" fillId="0" borderId="1" xfId="4" applyNumberFormat="1" applyFont="1" applyBorder="1" applyAlignment="1">
      <alignment horizontal="center" vertical="center"/>
    </xf>
    <xf numFmtId="176" fontId="28" fillId="0" borderId="1" xfId="4" applyNumberFormat="1" applyFont="1" applyBorder="1" applyAlignment="1">
      <alignment horizontal="center" vertical="center" wrapText="1"/>
    </xf>
    <xf numFmtId="176" fontId="28" fillId="0" borderId="16" xfId="4" applyNumberFormat="1" applyFont="1" applyBorder="1" applyAlignment="1">
      <alignment horizontal="center" vertical="center" wrapText="1"/>
    </xf>
    <xf numFmtId="176" fontId="28" fillId="0" borderId="37" xfId="4" applyNumberFormat="1" applyFont="1" applyBorder="1" applyAlignment="1">
      <alignment horizontal="center" vertical="center"/>
    </xf>
    <xf numFmtId="176" fontId="28" fillId="0" borderId="11" xfId="4" applyNumberFormat="1" applyFont="1" applyBorder="1" applyAlignment="1">
      <alignment horizontal="center" vertical="center"/>
    </xf>
    <xf numFmtId="176" fontId="28" fillId="0" borderId="37" xfId="4" applyNumberFormat="1" applyFont="1" applyBorder="1" applyAlignment="1">
      <alignment horizontal="center" vertical="center" wrapText="1"/>
    </xf>
    <xf numFmtId="176" fontId="28" fillId="0" borderId="11" xfId="4" applyNumberFormat="1" applyFont="1" applyBorder="1" applyAlignment="1">
      <alignment horizontal="center" vertical="center" wrapText="1"/>
    </xf>
    <xf numFmtId="49" fontId="28" fillId="0" borderId="0" xfId="4" applyNumberFormat="1" applyFont="1" applyAlignment="1">
      <alignment horizontal="center" vertical="center"/>
    </xf>
    <xf numFmtId="0" fontId="28" fillId="2" borderId="1" xfId="4" applyFont="1" applyFill="1" applyBorder="1" applyAlignment="1">
      <alignment horizontal="center" vertical="center"/>
    </xf>
    <xf numFmtId="38" fontId="28" fillId="0" borderId="1" xfId="1" applyFont="1" applyBorder="1" applyAlignment="1">
      <alignment horizontal="center" vertical="center"/>
    </xf>
    <xf numFmtId="49" fontId="28" fillId="0" borderId="0" xfId="4" applyNumberFormat="1" applyFont="1" applyAlignment="1">
      <alignment horizontal="right" vertical="center"/>
    </xf>
    <xf numFmtId="0" fontId="28" fillId="0" borderId="0" xfId="4" applyFont="1" applyAlignment="1">
      <alignment horizontal="center" vertical="center"/>
    </xf>
    <xf numFmtId="38" fontId="28" fillId="0" borderId="0" xfId="4" applyNumberFormat="1" applyFont="1" applyAlignment="1">
      <alignment horizontal="center" vertical="center"/>
    </xf>
    <xf numFmtId="49" fontId="28" fillId="0" borderId="1" xfId="4" applyNumberFormat="1" applyFont="1" applyBorder="1" applyAlignment="1">
      <alignment horizontal="center" vertical="center"/>
    </xf>
  </cellXfs>
  <cellStyles count="14">
    <cellStyle name="ハイパーリンク" xfId="7" builtinId="8"/>
    <cellStyle name="桁区切り" xfId="1" builtinId="6"/>
    <cellStyle name="桁区切り 2" xfId="2" xr:uid="{5F6CCF2B-2DE8-497D-9423-DCAEFA092028}"/>
    <cellStyle name="桁区切り 3" xfId="3" xr:uid="{8D864776-E801-4051-A2BE-EACA536B6557}"/>
    <cellStyle name="桁区切り 3 2" xfId="11" xr:uid="{816FA4DD-0C54-4733-BAB0-3A826A6097C8}"/>
    <cellStyle name="桁区切り 4" xfId="5" xr:uid="{EDAA15F9-6368-49F8-871F-0BCE89447EB0}"/>
    <cellStyle name="桁区切り 4 2" xfId="13" xr:uid="{848B9E5E-3D17-44EA-B62C-9D84B939DC75}"/>
    <cellStyle name="桁区切り 5" xfId="8" xr:uid="{8D984E23-0956-4AF7-AD8D-14F92AEFBF85}"/>
    <cellStyle name="桁区切り 6" xfId="9" xr:uid="{7C575DC8-0E33-4498-88EA-D003707BD781}"/>
    <cellStyle name="桁区切り 7" xfId="10" xr:uid="{3D3EB5F6-98C2-4EA7-8BC9-FE5AD0955BAD}"/>
    <cellStyle name="標準" xfId="0" builtinId="0"/>
    <cellStyle name="標準 2" xfId="4" xr:uid="{1AF5E64E-BCB7-4A31-AF55-0F5720D0EDDE}"/>
    <cellStyle name="標準 2 2" xfId="6" xr:uid="{34A907E6-053E-4835-BC86-525CAF3D1F98}"/>
    <cellStyle name="標準 2 3" xfId="12" xr:uid="{50E975E5-602E-4CDA-9C92-FCE4EF520A8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628651</xdr:colOff>
      <xdr:row>2</xdr:row>
      <xdr:rowOff>19051</xdr:rowOff>
    </xdr:from>
    <xdr:to>
      <xdr:col>4</xdr:col>
      <xdr:colOff>104776</xdr:colOff>
      <xdr:row>2</xdr:row>
      <xdr:rowOff>381001</xdr:rowOff>
    </xdr:to>
    <xdr:sp macro="" textlink="">
      <xdr:nvSpPr>
        <xdr:cNvPr id="2" name="矢印: 下 1">
          <a:extLst>
            <a:ext uri="{FF2B5EF4-FFF2-40B4-BE49-F238E27FC236}">
              <a16:creationId xmlns:a16="http://schemas.microsoft.com/office/drawing/2014/main" id="{C9EF8769-1C9C-7CEF-8FE6-0C95F86CBF0C}"/>
            </a:ext>
          </a:extLst>
        </xdr:cNvPr>
        <xdr:cNvSpPr/>
      </xdr:nvSpPr>
      <xdr:spPr>
        <a:xfrm>
          <a:off x="2362201" y="590551"/>
          <a:ext cx="228600" cy="361950"/>
        </a:xfrm>
        <a:prstGeom prst="downArrow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638175</xdr:colOff>
      <xdr:row>4</xdr:row>
      <xdr:rowOff>57150</xdr:rowOff>
    </xdr:from>
    <xdr:to>
      <xdr:col>4</xdr:col>
      <xdr:colOff>114300</xdr:colOff>
      <xdr:row>4</xdr:row>
      <xdr:rowOff>419100</xdr:rowOff>
    </xdr:to>
    <xdr:sp macro="" textlink="">
      <xdr:nvSpPr>
        <xdr:cNvPr id="3" name="矢印: 下 2">
          <a:extLst>
            <a:ext uri="{FF2B5EF4-FFF2-40B4-BE49-F238E27FC236}">
              <a16:creationId xmlns:a16="http://schemas.microsoft.com/office/drawing/2014/main" id="{7005DF7A-914E-45B6-9DDF-31E00018FCD2}"/>
            </a:ext>
          </a:extLst>
        </xdr:cNvPr>
        <xdr:cNvSpPr/>
      </xdr:nvSpPr>
      <xdr:spPr>
        <a:xfrm>
          <a:off x="2371725" y="1352550"/>
          <a:ext cx="228600" cy="361950"/>
        </a:xfrm>
        <a:prstGeom prst="downArrow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638175</xdr:colOff>
      <xdr:row>6</xdr:row>
      <xdr:rowOff>95250</xdr:rowOff>
    </xdr:from>
    <xdr:to>
      <xdr:col>4</xdr:col>
      <xdr:colOff>114300</xdr:colOff>
      <xdr:row>6</xdr:row>
      <xdr:rowOff>457200</xdr:rowOff>
    </xdr:to>
    <xdr:sp macro="" textlink="">
      <xdr:nvSpPr>
        <xdr:cNvPr id="4" name="矢印: 下 3">
          <a:extLst>
            <a:ext uri="{FF2B5EF4-FFF2-40B4-BE49-F238E27FC236}">
              <a16:creationId xmlns:a16="http://schemas.microsoft.com/office/drawing/2014/main" id="{F45FDA3E-216B-4DB0-8F0D-7BF1753F7AD4}"/>
            </a:ext>
          </a:extLst>
        </xdr:cNvPr>
        <xdr:cNvSpPr/>
      </xdr:nvSpPr>
      <xdr:spPr>
        <a:xfrm>
          <a:off x="2371725" y="2305050"/>
          <a:ext cx="228600" cy="361950"/>
        </a:xfrm>
        <a:prstGeom prst="downArrow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48</xdr:col>
      <xdr:colOff>314324</xdr:colOff>
      <xdr:row>5</xdr:row>
      <xdr:rowOff>57151</xdr:rowOff>
    </xdr:from>
    <xdr:ext cx="5943601" cy="131445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2125C56-F54B-4AF2-93A5-871F1F257E8F}"/>
            </a:ext>
          </a:extLst>
        </xdr:cNvPr>
        <xdr:cNvSpPr txBox="1"/>
      </xdr:nvSpPr>
      <xdr:spPr>
        <a:xfrm>
          <a:off x="9448799" y="1009651"/>
          <a:ext cx="5943601" cy="13144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◎太枠部分（薄いオレンジ色の箇所）を入力してください。</a:t>
          </a:r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　　参加料・審判委託料まで計算できるよう数式が入っています</a:t>
          </a:r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◎この申込書は、それぞれのチームで作成し、チームごとでシートを分けてください。</a:t>
          </a:r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　　申込期限は、各県協会が各々で設定してください。</a:t>
          </a:r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endParaRPr kumimoji="1" lang="ja-JP" altLang="en-US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oneCellAnchor>
  <xdr:twoCellAnchor>
    <xdr:from>
      <xdr:col>48</xdr:col>
      <xdr:colOff>285750</xdr:colOff>
      <xdr:row>12</xdr:row>
      <xdr:rowOff>57150</xdr:rowOff>
    </xdr:from>
    <xdr:to>
      <xdr:col>50</xdr:col>
      <xdr:colOff>639418</xdr:colOff>
      <xdr:row>15</xdr:row>
      <xdr:rowOff>47625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DECED736-06FB-46AF-BA1F-04CAE96A0065}"/>
            </a:ext>
          </a:extLst>
        </xdr:cNvPr>
        <xdr:cNvSpPr txBox="1"/>
      </xdr:nvSpPr>
      <xdr:spPr>
        <a:xfrm>
          <a:off x="9420225" y="2800350"/>
          <a:ext cx="1725268" cy="790575"/>
        </a:xfrm>
        <a:prstGeom prst="rect">
          <a:avLst/>
        </a:prstGeom>
        <a:solidFill>
          <a:schemeClr val="accent2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100" b="1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【</a:t>
          </a:r>
          <a:r>
            <a:rPr kumimoji="1" lang="ja-JP" altLang="en-US" sz="1100" b="1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参加料</a:t>
          </a:r>
          <a:r>
            <a:rPr kumimoji="1" lang="en-US" altLang="ja-JP" sz="1100" b="1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】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（１名あたり）</a:t>
          </a:r>
          <a:endParaRPr kumimoji="1" lang="en-US" altLang="ja-JP" sz="1100"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未就学児→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1,000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円　　</a:t>
          </a:r>
          <a:endParaRPr kumimoji="1" lang="en-US" altLang="ja-JP" sz="1100"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１年～３年→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2,000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円</a:t>
          </a:r>
        </a:p>
      </xdr:txBody>
    </xdr:sp>
    <xdr:clientData/>
  </xdr:twoCellAnchor>
  <xdr:twoCellAnchor>
    <xdr:from>
      <xdr:col>48</xdr:col>
      <xdr:colOff>285750</xdr:colOff>
      <xdr:row>16</xdr:row>
      <xdr:rowOff>19050</xdr:rowOff>
    </xdr:from>
    <xdr:to>
      <xdr:col>52</xdr:col>
      <xdr:colOff>497060</xdr:colOff>
      <xdr:row>19</xdr:row>
      <xdr:rowOff>176212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6FA4D8B6-199E-45BF-AF68-87C4806EBC9F}"/>
            </a:ext>
          </a:extLst>
        </xdr:cNvPr>
        <xdr:cNvSpPr txBox="1"/>
      </xdr:nvSpPr>
      <xdr:spPr>
        <a:xfrm>
          <a:off x="9420225" y="3829050"/>
          <a:ext cx="2954510" cy="957262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ja-JP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【</a:t>
          </a:r>
          <a:r>
            <a:rPr lang="ja-JP" altLang="en-US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帯同審判</a:t>
          </a:r>
          <a:r>
            <a:rPr lang="en-US" altLang="ja-JP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】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参加選手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1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～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2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　→審判員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1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名以上</a:t>
          </a:r>
          <a:endParaRPr kumimoji="1" lang="en-US" altLang="ja-JP" sz="1100"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参加選手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3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～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4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　→審判員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2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名以上</a:t>
          </a:r>
          <a:endParaRPr kumimoji="1" lang="en-US" altLang="ja-JP" sz="1100"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参加選手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5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名以上→審判員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3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名以上</a:t>
          </a:r>
        </a:p>
      </xdr:txBody>
    </xdr:sp>
    <xdr:clientData/>
  </xdr:twoCellAnchor>
  <xdr:twoCellAnchor>
    <xdr:from>
      <xdr:col>48</xdr:col>
      <xdr:colOff>361950</xdr:colOff>
      <xdr:row>20</xdr:row>
      <xdr:rowOff>123825</xdr:rowOff>
    </xdr:from>
    <xdr:to>
      <xdr:col>48</xdr:col>
      <xdr:colOff>577297</xdr:colOff>
      <xdr:row>22</xdr:row>
      <xdr:rowOff>184702</xdr:rowOff>
    </xdr:to>
    <xdr:sp macro="" textlink="">
      <xdr:nvSpPr>
        <xdr:cNvPr id="5" name="矢印: 下 4">
          <a:extLst>
            <a:ext uri="{FF2B5EF4-FFF2-40B4-BE49-F238E27FC236}">
              <a16:creationId xmlns:a16="http://schemas.microsoft.com/office/drawing/2014/main" id="{5F0B5515-B386-4D88-B87B-AF1B8B39F31F}"/>
            </a:ext>
          </a:extLst>
        </xdr:cNvPr>
        <xdr:cNvSpPr/>
      </xdr:nvSpPr>
      <xdr:spPr>
        <a:xfrm>
          <a:off x="9496425" y="4943475"/>
          <a:ext cx="215347" cy="546652"/>
        </a:xfrm>
        <a:prstGeom prst="downArrow">
          <a:avLst>
            <a:gd name="adj1" fmla="val 50000"/>
            <a:gd name="adj2" fmla="val 84616"/>
          </a:avLst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48</xdr:col>
      <xdr:colOff>638175</xdr:colOff>
      <xdr:row>20</xdr:row>
      <xdr:rowOff>200025</xdr:rowOff>
    </xdr:from>
    <xdr:to>
      <xdr:col>53</xdr:col>
      <xdr:colOff>33543</xdr:colOff>
      <xdr:row>22</xdr:row>
      <xdr:rowOff>4142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DB41535B-72A2-46D0-972E-A8349A41E91A}"/>
            </a:ext>
          </a:extLst>
        </xdr:cNvPr>
        <xdr:cNvSpPr txBox="1"/>
      </xdr:nvSpPr>
      <xdr:spPr>
        <a:xfrm>
          <a:off x="9772650" y="5019675"/>
          <a:ext cx="2824368" cy="2898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どうしても審判員がいない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or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足りない場合</a:t>
          </a:r>
        </a:p>
      </xdr:txBody>
    </xdr:sp>
    <xdr:clientData/>
  </xdr:twoCellAnchor>
  <xdr:twoCellAnchor>
    <xdr:from>
      <xdr:col>48</xdr:col>
      <xdr:colOff>257175</xdr:colOff>
      <xdr:row>23</xdr:row>
      <xdr:rowOff>57150</xdr:rowOff>
    </xdr:from>
    <xdr:to>
      <xdr:col>53</xdr:col>
      <xdr:colOff>348282</xdr:colOff>
      <xdr:row>32</xdr:row>
      <xdr:rowOff>116371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6A9B04EF-DF18-43A5-8615-AC1350406855}"/>
            </a:ext>
          </a:extLst>
        </xdr:cNvPr>
        <xdr:cNvSpPr txBox="1"/>
      </xdr:nvSpPr>
      <xdr:spPr>
        <a:xfrm>
          <a:off x="9391650" y="5629275"/>
          <a:ext cx="3520107" cy="2459521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【</a:t>
          </a:r>
          <a:r>
            <a:rPr kumimoji="1" lang="ja-JP" altLang="en-US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審判委託料</a:t>
          </a:r>
          <a:r>
            <a:rPr kumimoji="1" lang="en-US" altLang="ja-JP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】</a:t>
          </a: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不足する審判員数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×2,000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円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例）参加選手２名・審判員０名の場合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　　　　（不足する審判員数が１名のため）→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2,000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円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>
            <a:lnSpc>
              <a:spcPts val="700"/>
            </a:lnSpc>
          </a:pPr>
          <a:endParaRPr kumimoji="1" lang="en-US" altLang="ja-JP" sz="105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　　　 参加選手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5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名・審判員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1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名の場合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　　　（不足する審判員数が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2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名のため）　</a:t>
          </a:r>
          <a:r>
            <a:rPr kumimoji="1" lang="ja-JP" altLang="ja-JP" sz="1100" b="0" i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→</a:t>
          </a:r>
          <a:r>
            <a:rPr kumimoji="1" lang="en-US" altLang="ja-JP" sz="1100" b="0" i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4,000</a:t>
          </a:r>
          <a:r>
            <a:rPr kumimoji="1" lang="ja-JP" altLang="ja-JP" sz="1100" b="0" i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円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　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</xdr:txBody>
    </xdr:sp>
    <xdr:clientData/>
  </xdr:twoCellAnchor>
  <xdr:twoCellAnchor>
    <xdr:from>
      <xdr:col>1</xdr:col>
      <xdr:colOff>38100</xdr:colOff>
      <xdr:row>44</xdr:row>
      <xdr:rowOff>85725</xdr:rowOff>
    </xdr:from>
    <xdr:to>
      <xdr:col>44</xdr:col>
      <xdr:colOff>85725</xdr:colOff>
      <xdr:row>44</xdr:row>
      <xdr:rowOff>104775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69C446F2-E9F6-B4A6-1387-46AC03C22CA0}"/>
            </a:ext>
          </a:extLst>
        </xdr:cNvPr>
        <xdr:cNvCxnSpPr/>
      </xdr:nvCxnSpPr>
      <xdr:spPr>
        <a:xfrm>
          <a:off x="228600" y="11125200"/>
          <a:ext cx="8229600" cy="19050"/>
        </a:xfrm>
        <a:prstGeom prst="line">
          <a:avLst/>
        </a:prstGeom>
        <a:ln w="28575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82550</xdr:colOff>
      <xdr:row>51</xdr:row>
      <xdr:rowOff>12700</xdr:rowOff>
    </xdr:from>
    <xdr:to>
      <xdr:col>41</xdr:col>
      <xdr:colOff>152747</xdr:colOff>
      <xdr:row>55</xdr:row>
      <xdr:rowOff>107993</xdr:rowOff>
    </xdr:to>
    <xdr:pic>
      <xdr:nvPicPr>
        <xdr:cNvPr id="8" name="図 7">
          <a:extLst>
            <a:ext uri="{FF2B5EF4-FFF2-40B4-BE49-F238E27FC236}">
              <a16:creationId xmlns:a16="http://schemas.microsoft.com/office/drawing/2014/main" id="{6DE56B5D-035E-4A51-8493-077F2EFF25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5450" y="12331700"/>
          <a:ext cx="6750397" cy="84459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68643</xdr:colOff>
      <xdr:row>10</xdr:row>
      <xdr:rowOff>218869</xdr:rowOff>
    </xdr:from>
    <xdr:to>
      <xdr:col>24</xdr:col>
      <xdr:colOff>273327</xdr:colOff>
      <xdr:row>14</xdr:row>
      <xdr:rowOff>223630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179D99D-FD85-4566-A657-6B9D87296203}"/>
            </a:ext>
          </a:extLst>
        </xdr:cNvPr>
        <xdr:cNvSpPr txBox="1"/>
      </xdr:nvSpPr>
      <xdr:spPr>
        <a:xfrm>
          <a:off x="11415817" y="2529717"/>
          <a:ext cx="2954510" cy="998674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ja-JP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【</a:t>
          </a:r>
          <a:r>
            <a:rPr lang="ja-JP" altLang="en-US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帯同審判</a:t>
          </a:r>
          <a:r>
            <a:rPr lang="en-US" altLang="ja-JP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】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参加選手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1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～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2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　→審判員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1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名以上</a:t>
          </a:r>
          <a:endParaRPr kumimoji="1" lang="en-US" altLang="ja-JP" sz="1100"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参加選手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3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～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4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　→審判員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2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名以上</a:t>
          </a:r>
          <a:endParaRPr kumimoji="1" lang="en-US" altLang="ja-JP" sz="1100"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参加選手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5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名以上→審判員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3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名以上</a:t>
          </a:r>
        </a:p>
      </xdr:txBody>
    </xdr:sp>
    <xdr:clientData/>
  </xdr:twoCellAnchor>
  <xdr:twoCellAnchor>
    <xdr:from>
      <xdr:col>20</xdr:col>
      <xdr:colOff>72060</xdr:colOff>
      <xdr:row>7</xdr:row>
      <xdr:rowOff>40587</xdr:rowOff>
    </xdr:from>
    <xdr:to>
      <xdr:col>22</xdr:col>
      <xdr:colOff>422415</xdr:colOff>
      <xdr:row>10</xdr:row>
      <xdr:rowOff>140805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A4A7212-D0D8-4A11-8533-CDAB70488DE8}"/>
            </a:ext>
          </a:extLst>
        </xdr:cNvPr>
        <xdr:cNvSpPr txBox="1"/>
      </xdr:nvSpPr>
      <xdr:spPr>
        <a:xfrm>
          <a:off x="11419234" y="1606000"/>
          <a:ext cx="1725268" cy="845653"/>
        </a:xfrm>
        <a:prstGeom prst="rect">
          <a:avLst/>
        </a:prstGeom>
        <a:solidFill>
          <a:schemeClr val="accent2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100" b="1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【</a:t>
          </a:r>
          <a:r>
            <a:rPr kumimoji="1" lang="ja-JP" altLang="en-US" sz="1100" b="1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参加料</a:t>
          </a:r>
          <a:r>
            <a:rPr kumimoji="1" lang="en-US" altLang="ja-JP" sz="1100" b="1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】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（１名あたり）</a:t>
          </a:r>
          <a:endParaRPr kumimoji="1" lang="en-US" altLang="ja-JP" sz="1100"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未就学児→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1,000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円　　</a:t>
          </a:r>
          <a:endParaRPr kumimoji="1" lang="en-US" altLang="ja-JP" sz="1100"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１年～３年→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2,000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円</a:t>
          </a:r>
        </a:p>
      </xdr:txBody>
    </xdr:sp>
    <xdr:clientData/>
  </xdr:twoCellAnchor>
  <xdr:twoCellAnchor>
    <xdr:from>
      <xdr:col>20</xdr:col>
      <xdr:colOff>140808</xdr:colOff>
      <xdr:row>17</xdr:row>
      <xdr:rowOff>231913</xdr:rowOff>
    </xdr:from>
    <xdr:to>
      <xdr:col>25</xdr:col>
      <xdr:colOff>223632</xdr:colOff>
      <xdr:row>25</xdr:row>
      <xdr:rowOff>8283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8EBE86E2-5AF8-4840-89C8-3C2575C1E52F}"/>
            </a:ext>
          </a:extLst>
        </xdr:cNvPr>
        <xdr:cNvSpPr txBox="1"/>
      </xdr:nvSpPr>
      <xdr:spPr>
        <a:xfrm>
          <a:off x="11487982" y="4282109"/>
          <a:ext cx="3520107" cy="1764196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【</a:t>
          </a:r>
          <a:r>
            <a:rPr kumimoji="1" lang="ja-JP" altLang="en-US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審判委託料</a:t>
          </a:r>
          <a:r>
            <a:rPr kumimoji="1" lang="en-US" altLang="ja-JP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】</a:t>
          </a: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不足する審判員数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×2,000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円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例）参加選手２名・審判員０名の場合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　　　　（不足する審判員数が１名のため）→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2,000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円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>
            <a:lnSpc>
              <a:spcPts val="700"/>
            </a:lnSpc>
          </a:pPr>
          <a:endParaRPr kumimoji="1" lang="en-US" altLang="ja-JP" sz="105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　　　 参加選手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5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名・審判員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1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名の場合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　　　（不足する審判員数が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2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名のため）　</a:t>
          </a:r>
          <a:r>
            <a:rPr kumimoji="1" lang="ja-JP" altLang="ja-JP" sz="1100" b="0" i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→</a:t>
          </a:r>
          <a:r>
            <a:rPr kumimoji="1" lang="en-US" altLang="ja-JP" sz="1100" b="0" i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4,000</a:t>
          </a:r>
          <a:r>
            <a:rPr kumimoji="1" lang="ja-JP" altLang="ja-JP" sz="1100" b="0" i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円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　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</xdr:txBody>
    </xdr:sp>
    <xdr:clientData/>
  </xdr:twoCellAnchor>
  <xdr:twoCellAnchor>
    <xdr:from>
      <xdr:col>20</xdr:col>
      <xdr:colOff>273327</xdr:colOff>
      <xdr:row>15</xdr:row>
      <xdr:rowOff>99392</xdr:rowOff>
    </xdr:from>
    <xdr:to>
      <xdr:col>20</xdr:col>
      <xdr:colOff>488673</xdr:colOff>
      <xdr:row>17</xdr:row>
      <xdr:rowOff>149087</xdr:rowOff>
    </xdr:to>
    <xdr:sp macro="" textlink="">
      <xdr:nvSpPr>
        <xdr:cNvPr id="5" name="矢印: 下 4">
          <a:extLst>
            <a:ext uri="{FF2B5EF4-FFF2-40B4-BE49-F238E27FC236}">
              <a16:creationId xmlns:a16="http://schemas.microsoft.com/office/drawing/2014/main" id="{965BC26E-25F2-1AC4-7062-9EE604F0CC5D}"/>
            </a:ext>
          </a:extLst>
        </xdr:cNvPr>
        <xdr:cNvSpPr/>
      </xdr:nvSpPr>
      <xdr:spPr>
        <a:xfrm>
          <a:off x="11620501" y="3652631"/>
          <a:ext cx="215346" cy="546652"/>
        </a:xfrm>
        <a:prstGeom prst="downArrow">
          <a:avLst>
            <a:gd name="adj1" fmla="val 50000"/>
            <a:gd name="adj2" fmla="val 84616"/>
          </a:avLst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20</xdr:col>
      <xdr:colOff>472110</xdr:colOff>
      <xdr:row>15</xdr:row>
      <xdr:rowOff>149086</xdr:rowOff>
    </xdr:from>
    <xdr:to>
      <xdr:col>24</xdr:col>
      <xdr:colOff>546653</xdr:colOff>
      <xdr:row>16</xdr:row>
      <xdr:rowOff>190500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3F627D37-194E-A974-A530-100E12F1C83E}"/>
            </a:ext>
          </a:extLst>
        </xdr:cNvPr>
        <xdr:cNvSpPr txBox="1"/>
      </xdr:nvSpPr>
      <xdr:spPr>
        <a:xfrm>
          <a:off x="11819284" y="3702325"/>
          <a:ext cx="2824369" cy="2898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どうしても審判員がいない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or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足りない場合</a:t>
          </a:r>
        </a:p>
      </xdr:txBody>
    </xdr:sp>
    <xdr:clientData/>
  </xdr:twoCellAnchor>
  <xdr:twoCellAnchor>
    <xdr:from>
      <xdr:col>2</xdr:col>
      <xdr:colOff>256761</xdr:colOff>
      <xdr:row>31</xdr:row>
      <xdr:rowOff>240196</xdr:rowOff>
    </xdr:from>
    <xdr:to>
      <xdr:col>15</xdr:col>
      <xdr:colOff>215348</xdr:colOff>
      <xdr:row>32</xdr:row>
      <xdr:rowOff>8282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69C69C65-18A5-D967-08DF-491978CDB4FC}"/>
            </a:ext>
          </a:extLst>
        </xdr:cNvPr>
        <xdr:cNvCxnSpPr/>
      </xdr:nvCxnSpPr>
      <xdr:spPr>
        <a:xfrm>
          <a:off x="1018761" y="7769087"/>
          <a:ext cx="7222435" cy="16565"/>
        </a:xfrm>
        <a:prstGeom prst="line">
          <a:avLst/>
        </a:prstGeom>
        <a:ln w="190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20</xdr:col>
      <xdr:colOff>57979</xdr:colOff>
      <xdr:row>0</xdr:row>
      <xdr:rowOff>74544</xdr:rowOff>
    </xdr:from>
    <xdr:ext cx="4215848" cy="538369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BB29EEC5-EFBB-4414-977C-4682ECB93F5D}"/>
            </a:ext>
          </a:extLst>
        </xdr:cNvPr>
        <xdr:cNvSpPr txBox="1"/>
      </xdr:nvSpPr>
      <xdr:spPr>
        <a:xfrm>
          <a:off x="11405153" y="74544"/>
          <a:ext cx="4215848" cy="538369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◎太枠部分（薄いオレンジ色の箇所）を入力してください。</a:t>
          </a:r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　　参加料・審判委託料まで計算できるよう数式が入っています</a:t>
          </a:r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endParaRPr kumimoji="1" lang="ja-JP" altLang="en-US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tel:0965-33-4164&#65288;&#20843;&#20195;&#24066;&#12473;&#12509;&#12540;&#12484;&#25391;&#33288;&#35506;&#65289;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D393A-5C7E-488F-85FE-F3C7308ABB62}">
  <dimension ref="B2:M12"/>
  <sheetViews>
    <sheetView view="pageBreakPreview" topLeftCell="A4" zoomScale="85" zoomScaleNormal="100" zoomScaleSheetLayoutView="85" workbookViewId="0">
      <selection activeCell="Q5" sqref="Q5"/>
    </sheetView>
  </sheetViews>
  <sheetFormatPr defaultColWidth="9.90625" defaultRowHeight="22.5" customHeight="1"/>
  <cols>
    <col min="1" max="1" width="9.90625" style="89"/>
    <col min="2" max="2" width="3.6328125" style="95" bestFit="1" customWidth="1"/>
    <col min="3" max="3" width="9.26953125" style="95" bestFit="1" customWidth="1"/>
    <col min="4" max="16384" width="9.90625" style="89"/>
  </cols>
  <sheetData>
    <row r="2" spans="2:13" ht="87" customHeight="1">
      <c r="B2" s="98" t="s">
        <v>121</v>
      </c>
      <c r="C2" s="98" t="s">
        <v>124</v>
      </c>
      <c r="D2" s="103" t="s">
        <v>136</v>
      </c>
      <c r="E2" s="104"/>
      <c r="F2" s="104"/>
      <c r="G2" s="104"/>
      <c r="H2" s="104"/>
      <c r="I2" s="104"/>
      <c r="J2" s="104"/>
      <c r="K2" s="104"/>
      <c r="L2" s="104"/>
      <c r="M2" s="104"/>
    </row>
    <row r="3" spans="2:13" ht="31.5" customHeight="1"/>
    <row r="4" spans="2:13" ht="25.5" customHeight="1">
      <c r="B4" s="99" t="s">
        <v>122</v>
      </c>
      <c r="C4" s="99" t="s">
        <v>125</v>
      </c>
      <c r="D4" s="105" t="s">
        <v>137</v>
      </c>
      <c r="E4" s="105"/>
      <c r="F4" s="105"/>
      <c r="G4" s="105"/>
      <c r="H4" s="105"/>
      <c r="I4" s="105"/>
      <c r="J4" s="105"/>
      <c r="K4" s="105"/>
      <c r="L4" s="105"/>
      <c r="M4" s="105"/>
    </row>
    <row r="5" spans="2:13" ht="36" customHeight="1"/>
    <row r="6" spans="2:13" ht="36" customHeight="1">
      <c r="B6" s="98" t="s">
        <v>123</v>
      </c>
      <c r="C6" s="98" t="s">
        <v>124</v>
      </c>
      <c r="D6" s="103" t="s">
        <v>128</v>
      </c>
      <c r="E6" s="104"/>
      <c r="F6" s="104"/>
      <c r="G6" s="104"/>
      <c r="H6" s="104"/>
      <c r="I6" s="104"/>
      <c r="J6" s="104"/>
      <c r="K6" s="104"/>
      <c r="L6" s="104"/>
      <c r="M6" s="104"/>
    </row>
    <row r="7" spans="2:13" ht="39" customHeight="1"/>
    <row r="8" spans="2:13" ht="22.5" customHeight="1">
      <c r="B8" s="98" t="s">
        <v>126</v>
      </c>
      <c r="C8" s="98" t="s">
        <v>124</v>
      </c>
      <c r="D8" s="104" t="s">
        <v>129</v>
      </c>
      <c r="E8" s="104"/>
      <c r="F8" s="104"/>
      <c r="G8" s="104"/>
      <c r="H8" s="104"/>
      <c r="I8" s="104"/>
      <c r="J8" s="104"/>
      <c r="K8" s="104"/>
      <c r="L8" s="104"/>
      <c r="M8" s="104"/>
    </row>
    <row r="9" spans="2:13" ht="22.5" customHeight="1">
      <c r="B9" s="98"/>
      <c r="C9" s="98"/>
      <c r="D9" s="100" t="s">
        <v>131</v>
      </c>
      <c r="E9" s="100"/>
      <c r="F9" s="100"/>
      <c r="G9" s="100"/>
      <c r="H9" s="100"/>
      <c r="I9" s="100"/>
      <c r="J9" s="100"/>
      <c r="K9" s="100"/>
      <c r="L9" s="100"/>
      <c r="M9" s="100"/>
    </row>
    <row r="10" spans="2:13" ht="22.5" customHeight="1">
      <c r="B10" s="98"/>
      <c r="C10" s="98"/>
      <c r="D10" s="100" t="s">
        <v>132</v>
      </c>
      <c r="E10" s="100"/>
      <c r="F10" s="100"/>
      <c r="G10" s="100"/>
      <c r="H10" s="100"/>
      <c r="I10" s="100"/>
      <c r="J10" s="100"/>
      <c r="K10" s="100"/>
      <c r="L10" s="100"/>
      <c r="M10" s="100"/>
    </row>
    <row r="11" spans="2:13" ht="22.5" customHeight="1">
      <c r="B11" s="98"/>
      <c r="C11" s="98"/>
      <c r="D11" s="100" t="s">
        <v>127</v>
      </c>
      <c r="E11" s="100"/>
      <c r="F11" s="100"/>
      <c r="G11" s="100"/>
      <c r="H11" s="100"/>
      <c r="I11" s="100"/>
      <c r="J11" s="100"/>
      <c r="K11" s="100"/>
      <c r="L11" s="100"/>
      <c r="M11" s="100"/>
    </row>
    <row r="12" spans="2:13" ht="22.5" customHeight="1">
      <c r="B12" s="98"/>
      <c r="C12" s="98"/>
      <c r="D12" s="100"/>
      <c r="E12" s="106" t="s">
        <v>130</v>
      </c>
      <c r="F12" s="104"/>
      <c r="G12" s="104"/>
      <c r="H12" s="104"/>
      <c r="I12" s="104"/>
      <c r="J12" s="104"/>
      <c r="K12" s="104"/>
      <c r="L12" s="104"/>
      <c r="M12" s="104"/>
    </row>
  </sheetData>
  <mergeCells count="5">
    <mergeCell ref="D2:M2"/>
    <mergeCell ref="D4:M4"/>
    <mergeCell ref="D6:M6"/>
    <mergeCell ref="D8:M8"/>
    <mergeCell ref="E12:M12"/>
  </mergeCells>
  <phoneticPr fontId="8"/>
  <hyperlinks>
    <hyperlink ref="E12" r:id="rId1" xr:uid="{01C35A78-702D-42FA-910A-AC4EE940E9FF}"/>
  </hyperlinks>
  <pageMargins left="0.7" right="0.7" top="0.75" bottom="0.75" header="0.3" footer="0.3"/>
  <pageSetup paperSize="9" scale="73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ED889-CFEA-4F57-B0C8-C2A9B272244D}">
  <sheetPr>
    <tabColor rgb="FFFFFF00"/>
  </sheetPr>
  <dimension ref="A1:AK39"/>
  <sheetViews>
    <sheetView showGridLines="0" view="pageBreakPreview" topLeftCell="A25" zoomScaleNormal="100" zoomScaleSheetLayoutView="100" workbookViewId="0">
      <selection activeCell="W36" sqref="W36"/>
    </sheetView>
  </sheetViews>
  <sheetFormatPr defaultColWidth="9" defaultRowHeight="13"/>
  <cols>
    <col min="1" max="35" width="2.453125" style="1" customWidth="1"/>
    <col min="36" max="16384" width="9" style="1"/>
  </cols>
  <sheetData>
    <row r="1" spans="1:37" ht="18" customHeight="1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</row>
    <row r="2" spans="1:37" ht="18" customHeight="1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</row>
    <row r="3" spans="1:37" ht="18" customHeight="1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</row>
    <row r="4" spans="1:37" ht="18" customHeight="1">
      <c r="A4"/>
      <c r="B4" s="117" t="s">
        <v>134</v>
      </c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/>
      <c r="AK4" s="3" t="s">
        <v>12</v>
      </c>
    </row>
    <row r="5" spans="1:37" ht="18" customHeight="1">
      <c r="A5"/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/>
      <c r="AK5" s="3" t="s">
        <v>18</v>
      </c>
    </row>
    <row r="6" spans="1:37" ht="18" customHeight="1">
      <c r="A6"/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  <c r="AH6" s="117"/>
      <c r="AI6"/>
      <c r="AK6" s="3" t="s">
        <v>17</v>
      </c>
    </row>
    <row r="7" spans="1:37" ht="18" customHeight="1">
      <c r="A7"/>
      <c r="B7" s="117" t="s">
        <v>29</v>
      </c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/>
      <c r="AK7" s="3" t="s">
        <v>16</v>
      </c>
    </row>
    <row r="8" spans="1:37" ht="18" customHeight="1">
      <c r="A8"/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/>
      <c r="AK8" s="3" t="s">
        <v>15</v>
      </c>
    </row>
    <row r="9" spans="1:37" ht="18" customHeight="1">
      <c r="A9"/>
      <c r="B9" s="117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/>
      <c r="AK9" s="3" t="s">
        <v>30</v>
      </c>
    </row>
    <row r="10" spans="1:37" ht="18" customHeight="1">
      <c r="A10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/>
      <c r="AK10" s="3" t="s">
        <v>14</v>
      </c>
    </row>
    <row r="11" spans="1:37" ht="18" customHeight="1">
      <c r="A11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/>
      <c r="AK11" s="3" t="s">
        <v>13</v>
      </c>
    </row>
    <row r="12" spans="1:37" ht="18" customHeight="1">
      <c r="A12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/>
      <c r="AK12" s="1" t="s">
        <v>141</v>
      </c>
    </row>
    <row r="13" spans="1:37" ht="18" customHeight="1">
      <c r="A13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/>
    </row>
    <row r="14" spans="1:37" ht="18" customHeight="1">
      <c r="A14"/>
      <c r="B14" s="6"/>
      <c r="C14" s="6"/>
      <c r="D14" s="6"/>
      <c r="E14" s="6"/>
      <c r="F14" s="6"/>
      <c r="G14" s="6"/>
      <c r="H14" s="6"/>
      <c r="I14" s="6"/>
      <c r="J14" s="108" t="s">
        <v>16</v>
      </c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6"/>
      <c r="AA14" s="6"/>
      <c r="AB14" s="6"/>
      <c r="AC14" s="6"/>
      <c r="AD14" s="6"/>
      <c r="AE14" s="6"/>
      <c r="AF14" s="6"/>
      <c r="AG14" s="6"/>
      <c r="AH14" s="6"/>
      <c r="AI14"/>
      <c r="AK14" s="4"/>
    </row>
    <row r="15" spans="1:37" ht="18" customHeight="1" thickBot="1">
      <c r="A15"/>
      <c r="B15" s="6"/>
      <c r="C15" s="6"/>
      <c r="D15" s="6"/>
      <c r="E15" s="6"/>
      <c r="F15" s="6"/>
      <c r="G15" s="6"/>
      <c r="H15" s="6"/>
      <c r="I15" s="6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6"/>
      <c r="AA15" s="6"/>
      <c r="AB15" s="6"/>
      <c r="AC15" s="6"/>
      <c r="AD15" s="6"/>
      <c r="AE15" s="6"/>
      <c r="AF15" s="6"/>
      <c r="AG15" s="6"/>
      <c r="AH15" s="6"/>
      <c r="AI15"/>
    </row>
    <row r="16" spans="1:37" ht="18" customHeight="1" thickTop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</row>
    <row r="17" spans="1:35" ht="18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</row>
    <row r="18" spans="1:35" ht="18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</row>
    <row r="19" spans="1:35" ht="18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</row>
    <row r="20" spans="1:35" ht="18" customHeight="1">
      <c r="A20" s="2"/>
      <c r="B20" s="7"/>
      <c r="C20" s="7"/>
      <c r="D20" s="7"/>
      <c r="E20" s="7"/>
      <c r="F20" s="7"/>
      <c r="G20" s="7"/>
      <c r="H20" s="7"/>
      <c r="I20" s="7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</row>
    <row r="21" spans="1:35" ht="18" customHeight="1">
      <c r="A21" s="9"/>
      <c r="B21" s="9"/>
      <c r="C21" s="9"/>
      <c r="D21"/>
      <c r="E21"/>
      <c r="F21"/>
      <c r="G21"/>
      <c r="H21"/>
      <c r="I21"/>
      <c r="J21"/>
      <c r="K21"/>
      <c r="L21"/>
      <c r="M21"/>
      <c r="N21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</row>
    <row r="22" spans="1:35" s="5" customFormat="1" ht="24" customHeight="1">
      <c r="A22" s="88"/>
      <c r="B22" s="88"/>
      <c r="C22" s="120" t="s">
        <v>139</v>
      </c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/>
      <c r="Z22" s="120"/>
      <c r="AA22" s="120"/>
      <c r="AB22" s="120"/>
      <c r="AC22" s="120"/>
      <c r="AD22" s="120"/>
      <c r="AE22" s="120"/>
      <c r="AF22" s="120"/>
      <c r="AG22" s="120"/>
      <c r="AH22" s="88"/>
      <c r="AI22" s="88"/>
    </row>
    <row r="23" spans="1:35" ht="18" customHeight="1">
      <c r="A23" s="89"/>
      <c r="B23" s="89"/>
      <c r="C23" s="120" t="s">
        <v>140</v>
      </c>
      <c r="D23" s="120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  <c r="V23" s="120"/>
      <c r="W23" s="120"/>
      <c r="X23" s="120"/>
      <c r="Y23" s="120"/>
      <c r="Z23" s="120"/>
      <c r="AA23" s="120"/>
      <c r="AB23" s="120"/>
      <c r="AC23" s="120"/>
      <c r="AD23" s="120"/>
      <c r="AE23" s="120"/>
      <c r="AF23" s="89"/>
      <c r="AG23" s="89"/>
      <c r="AH23" s="89"/>
      <c r="AI23" s="89"/>
    </row>
    <row r="24" spans="1:35" ht="18" customHeight="1">
      <c r="A24" s="89"/>
      <c r="B24" s="89"/>
      <c r="C24" s="90"/>
      <c r="D24" s="90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/>
      <c r="AB24" s="90"/>
      <c r="AC24" s="90"/>
      <c r="AD24" s="90"/>
      <c r="AE24" s="90"/>
      <c r="AF24" s="89"/>
      <c r="AG24" s="89"/>
      <c r="AH24" s="89"/>
      <c r="AI24" s="89"/>
    </row>
    <row r="25" spans="1:35" ht="18" customHeight="1">
      <c r="A25" s="89"/>
      <c r="B25" s="89"/>
      <c r="C25" s="111" t="s">
        <v>11</v>
      </c>
      <c r="D25" s="111"/>
      <c r="E25" s="91">
        <v>7</v>
      </c>
      <c r="F25" s="88" t="s">
        <v>3</v>
      </c>
      <c r="G25" s="112"/>
      <c r="H25" s="112"/>
      <c r="I25" s="88" t="s">
        <v>4</v>
      </c>
      <c r="J25" s="112"/>
      <c r="K25" s="112"/>
      <c r="L25" s="88" t="s">
        <v>5</v>
      </c>
      <c r="M25" s="88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</row>
    <row r="26" spans="1:35" ht="18" customHeight="1">
      <c r="A26" s="89"/>
      <c r="B26" s="89"/>
      <c r="C26" s="91"/>
      <c r="D26" s="91"/>
      <c r="E26" s="91"/>
      <c r="F26" s="88"/>
      <c r="G26" s="91"/>
      <c r="H26" s="91"/>
      <c r="I26" s="88"/>
      <c r="J26" s="91"/>
      <c r="K26" s="91"/>
      <c r="L26" s="88"/>
      <c r="M26" s="88"/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89"/>
      <c r="Z26" s="89"/>
      <c r="AA26" s="89"/>
      <c r="AB26" s="89"/>
      <c r="AC26" s="89"/>
      <c r="AD26" s="89"/>
      <c r="AE26" s="89"/>
      <c r="AF26" s="89"/>
      <c r="AG26" s="89"/>
      <c r="AH26" s="89"/>
      <c r="AI26" s="89"/>
    </row>
    <row r="27" spans="1:35" ht="18" customHeight="1">
      <c r="A27" s="89"/>
      <c r="B27" s="89"/>
      <c r="C27" s="91"/>
      <c r="D27" s="91"/>
      <c r="E27" s="91"/>
      <c r="F27" s="88"/>
      <c r="G27" s="91"/>
      <c r="H27" s="91"/>
      <c r="I27" s="88"/>
      <c r="J27" s="91"/>
      <c r="K27" s="91"/>
      <c r="L27" s="88"/>
      <c r="M27" s="88"/>
      <c r="N27" s="89"/>
      <c r="O27" s="89"/>
      <c r="P27" s="89"/>
      <c r="Q27" s="89"/>
      <c r="R27" s="89"/>
      <c r="S27" s="89"/>
      <c r="T27" s="89"/>
      <c r="U27" s="89"/>
      <c r="V27" s="119" t="str">
        <f>J14</f>
        <v>大分県バドミントン協会</v>
      </c>
      <c r="W27" s="119"/>
      <c r="X27" s="119"/>
      <c r="Y27" s="119"/>
      <c r="Z27" s="119"/>
      <c r="AA27" s="119"/>
      <c r="AB27" s="119"/>
      <c r="AC27" s="119"/>
      <c r="AD27" s="119"/>
      <c r="AE27" s="119"/>
      <c r="AF27" s="119"/>
      <c r="AG27" s="89"/>
      <c r="AH27" s="89"/>
      <c r="AI27" s="89"/>
    </row>
    <row r="28" spans="1:35" ht="18" customHeight="1">
      <c r="A28" s="89"/>
      <c r="B28" s="89"/>
      <c r="C28" s="91"/>
      <c r="D28" s="91"/>
      <c r="E28" s="91"/>
      <c r="F28" s="88"/>
      <c r="G28" s="91"/>
      <c r="H28" s="91"/>
      <c r="I28" s="88"/>
      <c r="J28" s="91"/>
      <c r="K28" s="91"/>
      <c r="L28" s="88"/>
      <c r="M28" s="88"/>
      <c r="N28" s="89"/>
      <c r="O28" s="89"/>
      <c r="P28" s="89"/>
      <c r="Q28" s="89"/>
      <c r="R28" s="89"/>
      <c r="S28" s="89"/>
      <c r="T28" s="89"/>
      <c r="U28" s="89"/>
      <c r="V28" s="88" t="s">
        <v>34</v>
      </c>
      <c r="W28" s="113" t="s">
        <v>142</v>
      </c>
      <c r="X28" s="113"/>
      <c r="Y28" s="113"/>
      <c r="Z28" s="112"/>
      <c r="AA28" s="112"/>
      <c r="AB28" s="112"/>
      <c r="AC28" s="112"/>
      <c r="AD28" s="112"/>
      <c r="AE28" s="112"/>
      <c r="AF28" s="112"/>
      <c r="AG28" s="112"/>
      <c r="AH28" s="89"/>
      <c r="AI28" s="89"/>
    </row>
    <row r="29" spans="1:35" ht="18" customHeight="1">
      <c r="A29" s="89"/>
      <c r="B29" s="89"/>
      <c r="C29" s="91"/>
      <c r="D29" s="91"/>
      <c r="E29" s="91"/>
      <c r="F29" s="91"/>
      <c r="G29" s="88"/>
      <c r="H29" s="91"/>
      <c r="I29" s="91"/>
      <c r="J29" s="88"/>
      <c r="K29" s="91"/>
      <c r="L29" s="91"/>
      <c r="M29" s="88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</row>
    <row r="30" spans="1:35" ht="14.25" customHeight="1">
      <c r="A30" s="89"/>
      <c r="B30" s="89"/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  <c r="AA30" s="89"/>
      <c r="AB30" s="89"/>
      <c r="AC30" s="89"/>
      <c r="AD30" s="89"/>
      <c r="AE30" s="89"/>
      <c r="AF30" s="89"/>
      <c r="AG30" s="89"/>
      <c r="AH30" s="89"/>
      <c r="AI30" s="89"/>
    </row>
    <row r="31" spans="1:35" ht="18" customHeight="1">
      <c r="A31" s="111" t="s">
        <v>36</v>
      </c>
      <c r="B31" s="111"/>
      <c r="C31" s="111"/>
      <c r="D31" s="111"/>
      <c r="E31" s="111"/>
      <c r="F31" s="111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</row>
    <row r="32" spans="1:35" ht="11.25" customHeight="1">
      <c r="A32" s="91"/>
      <c r="B32" s="91"/>
      <c r="C32" s="91"/>
      <c r="D32" s="91"/>
      <c r="E32" s="91"/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</row>
    <row r="33" spans="1:35" ht="18" customHeight="1">
      <c r="A33" s="89"/>
      <c r="B33" s="89"/>
      <c r="C33" s="110" t="s">
        <v>6</v>
      </c>
      <c r="D33" s="110"/>
      <c r="E33" s="110"/>
      <c r="F33" s="92" t="s">
        <v>7</v>
      </c>
      <c r="G33" s="114">
        <v>870</v>
      </c>
      <c r="H33" s="114"/>
      <c r="I33" s="92" t="s">
        <v>35</v>
      </c>
      <c r="J33" s="114" t="s">
        <v>146</v>
      </c>
      <c r="K33" s="115"/>
      <c r="L33" s="102"/>
      <c r="M33" s="116" t="s">
        <v>148</v>
      </c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116"/>
      <c r="Z33" s="116"/>
      <c r="AA33" s="116"/>
      <c r="AB33" s="116"/>
      <c r="AC33" s="116"/>
      <c r="AD33" s="116"/>
      <c r="AE33" s="116"/>
      <c r="AF33" s="116"/>
      <c r="AG33" s="88"/>
      <c r="AH33" s="88"/>
      <c r="AI33" s="89"/>
    </row>
    <row r="34" spans="1:35" ht="18" customHeight="1">
      <c r="A34" s="89"/>
      <c r="B34" s="89"/>
      <c r="C34" s="94"/>
      <c r="D34" s="94"/>
      <c r="E34" s="94"/>
      <c r="F34" s="89"/>
      <c r="G34" s="95"/>
      <c r="H34" s="95"/>
      <c r="I34" s="95"/>
      <c r="J34" s="89"/>
      <c r="K34" s="95"/>
      <c r="L34" s="95"/>
      <c r="M34" s="95"/>
      <c r="N34" s="95"/>
      <c r="O34" s="89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89"/>
    </row>
    <row r="35" spans="1:35" ht="18" customHeight="1">
      <c r="A35" s="89"/>
      <c r="B35" s="89"/>
      <c r="C35" s="110" t="s">
        <v>8</v>
      </c>
      <c r="D35" s="110"/>
      <c r="E35" s="110"/>
      <c r="F35" s="116" t="s">
        <v>147</v>
      </c>
      <c r="G35" s="116"/>
      <c r="H35" s="116"/>
      <c r="I35" s="116"/>
      <c r="J35" s="116"/>
      <c r="K35" s="116"/>
      <c r="L35" s="116"/>
      <c r="M35" s="93"/>
      <c r="N35" s="88"/>
      <c r="O35" s="89"/>
      <c r="P35" s="118" t="s">
        <v>9</v>
      </c>
      <c r="Q35" s="118"/>
      <c r="R35" s="118"/>
      <c r="S35" s="118"/>
      <c r="T35" s="118"/>
      <c r="U35" s="118"/>
      <c r="V35" s="118"/>
      <c r="W35" s="115" t="s">
        <v>149</v>
      </c>
      <c r="X35" s="115"/>
      <c r="Y35" s="115"/>
      <c r="Z35" s="115"/>
      <c r="AA35" s="115"/>
      <c r="AB35" s="115"/>
      <c r="AC35" s="115"/>
      <c r="AD35" s="115"/>
      <c r="AE35" s="115"/>
      <c r="AF35" s="115"/>
      <c r="AG35" s="88"/>
      <c r="AH35" s="88"/>
      <c r="AI35" s="89"/>
    </row>
    <row r="36" spans="1:35" ht="14.5">
      <c r="A36" s="89"/>
      <c r="B36" s="89"/>
      <c r="C36" s="89"/>
      <c r="D36" s="89"/>
      <c r="E36" s="89"/>
      <c r="F36" s="89"/>
      <c r="G36" s="89"/>
      <c r="H36" s="89"/>
      <c r="I36" s="89"/>
      <c r="J36" s="89"/>
      <c r="K36" s="89"/>
      <c r="L36" s="89"/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  <c r="AA36" s="89"/>
      <c r="AB36" s="89"/>
      <c r="AC36" s="89"/>
      <c r="AD36" s="89"/>
      <c r="AE36" s="89"/>
      <c r="AF36" s="89"/>
      <c r="AG36" s="89"/>
      <c r="AH36" s="89"/>
      <c r="AI36" s="89"/>
    </row>
    <row r="37" spans="1:35" ht="14.5">
      <c r="A37" s="89"/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</row>
    <row r="38" spans="1:35" ht="14.5">
      <c r="A38" s="107" t="s">
        <v>135</v>
      </c>
      <c r="B38" s="107"/>
      <c r="C38" s="107"/>
      <c r="D38" s="107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</row>
    <row r="39" spans="1:35" ht="14.5">
      <c r="A39" s="89"/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</row>
  </sheetData>
  <sheetProtection formatCells="0" formatColumns="0" formatRows="0" insertColumns="0" insertRows="0" insertHyperlinks="0" deleteColumns="0" deleteRows="0" sort="0" autoFilter="0" pivotTables="0"/>
  <mergeCells count="21">
    <mergeCell ref="B4:AH6"/>
    <mergeCell ref="B7:AH9"/>
    <mergeCell ref="F35:L35"/>
    <mergeCell ref="W35:AF35"/>
    <mergeCell ref="P35:V35"/>
    <mergeCell ref="V27:AF27"/>
    <mergeCell ref="G25:H25"/>
    <mergeCell ref="J25:K25"/>
    <mergeCell ref="C23:AE23"/>
    <mergeCell ref="A31:F31"/>
    <mergeCell ref="C22:AG22"/>
    <mergeCell ref="C35:E35"/>
    <mergeCell ref="A38:AI38"/>
    <mergeCell ref="J14:Y15"/>
    <mergeCell ref="C33:E33"/>
    <mergeCell ref="C25:D25"/>
    <mergeCell ref="Z28:AG28"/>
    <mergeCell ref="W28:Y28"/>
    <mergeCell ref="G33:H33"/>
    <mergeCell ref="J33:K33"/>
    <mergeCell ref="M33:AF33"/>
  </mergeCells>
  <phoneticPr fontId="8"/>
  <dataValidations count="1">
    <dataValidation type="list" allowBlank="1" showInputMessage="1" showErrorMessage="1" sqref="J14:Y15" xr:uid="{24B8B378-533F-4C5F-A1A6-78EFF8190D69}">
      <formula1>$AK$3:$AK$12</formula1>
    </dataValidation>
  </dataValidations>
  <pageMargins left="0.78740157480314965" right="0.59055118110236227" top="0.59055118110236227" bottom="0.59055118110236227" header="0.51181102362204722" footer="0.51181102362204722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8ECF3-1DAE-4595-81A0-07A14357DFF5}">
  <sheetPr>
    <tabColor rgb="FFFF0000"/>
  </sheetPr>
  <dimension ref="A1:BX57"/>
  <sheetViews>
    <sheetView showGridLines="0" view="pageBreakPreview" zoomScaleNormal="100" zoomScaleSheetLayoutView="100" workbookViewId="0">
      <selection activeCell="AE48" sqref="AE48"/>
    </sheetView>
  </sheetViews>
  <sheetFormatPr defaultColWidth="9" defaultRowHeight="13"/>
  <cols>
    <col min="1" max="22" width="2.453125" style="10" customWidth="1"/>
    <col min="23" max="23" width="2.36328125" style="10" customWidth="1"/>
    <col min="24" max="48" width="2.453125" style="10" customWidth="1"/>
    <col min="49" max="49" width="9" style="10"/>
    <col min="50" max="50" width="9" style="10" customWidth="1"/>
    <col min="51" max="16384" width="9" style="10"/>
  </cols>
  <sheetData>
    <row r="1" spans="1:51" ht="12" customHeight="1">
      <c r="AG1" s="164"/>
      <c r="AH1" s="164"/>
      <c r="AI1" s="164"/>
      <c r="AJ1" s="164"/>
      <c r="AK1" s="164"/>
      <c r="AL1" s="164"/>
      <c r="AM1" s="164"/>
      <c r="AN1" s="164"/>
      <c r="AO1" s="164"/>
      <c r="AP1" s="164"/>
      <c r="AQ1" s="164"/>
      <c r="AR1" s="164"/>
      <c r="AS1" s="164"/>
      <c r="AT1" s="164"/>
      <c r="AU1" s="164"/>
      <c r="AV1" s="164"/>
    </row>
    <row r="2" spans="1:51" ht="12.75" customHeight="1">
      <c r="A2" s="11"/>
      <c r="B2" s="11"/>
      <c r="C2" s="11"/>
      <c r="D2" s="11"/>
      <c r="E2" s="11"/>
      <c r="F2" s="11" t="s">
        <v>37</v>
      </c>
      <c r="G2" s="11"/>
      <c r="H2" s="11"/>
      <c r="I2" s="11"/>
      <c r="J2" s="11"/>
      <c r="K2" s="11"/>
      <c r="L2" s="11"/>
      <c r="M2" s="11"/>
      <c r="N2" s="12"/>
      <c r="O2" s="12"/>
      <c r="P2" s="12"/>
      <c r="Q2" s="12"/>
      <c r="R2" s="12"/>
      <c r="S2" s="12"/>
      <c r="T2" s="12"/>
      <c r="U2" s="12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64"/>
      <c r="AH2" s="164"/>
      <c r="AI2" s="164"/>
      <c r="AJ2" s="164"/>
      <c r="AK2" s="164"/>
      <c r="AL2" s="164"/>
      <c r="AM2" s="164"/>
      <c r="AN2" s="164"/>
      <c r="AO2" s="164"/>
      <c r="AP2" s="164"/>
      <c r="AQ2" s="164"/>
      <c r="AR2" s="164"/>
      <c r="AS2" s="164"/>
      <c r="AT2" s="164"/>
      <c r="AU2" s="164"/>
      <c r="AV2" s="164"/>
    </row>
    <row r="3" spans="1:51" ht="18" customHeight="1">
      <c r="A3" s="27"/>
      <c r="B3" s="199" t="s">
        <v>138</v>
      </c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199"/>
      <c r="U3" s="199"/>
      <c r="V3" s="199"/>
      <c r="W3" s="199"/>
      <c r="X3" s="199"/>
      <c r="Y3" s="199"/>
      <c r="Z3" s="199"/>
      <c r="AA3" s="199"/>
      <c r="AB3" s="199"/>
      <c r="AC3" s="199"/>
      <c r="AD3" s="199"/>
      <c r="AE3" s="199"/>
      <c r="AF3" s="199"/>
      <c r="AG3" s="199"/>
      <c r="AH3" s="199"/>
      <c r="AI3" s="199"/>
      <c r="AJ3" s="199"/>
      <c r="AK3" s="199"/>
      <c r="AL3" s="199"/>
      <c r="AM3" s="199"/>
      <c r="AN3" s="199"/>
      <c r="AO3" s="199"/>
      <c r="AP3" s="199"/>
      <c r="AQ3" s="199"/>
      <c r="AR3" s="199"/>
      <c r="AS3" s="199"/>
      <c r="AT3" s="27"/>
      <c r="AU3" s="27"/>
      <c r="AV3" s="27"/>
    </row>
    <row r="4" spans="1:51" ht="9.75" customHeight="1" thickBot="1"/>
    <row r="5" spans="1:51" ht="22.5" customHeight="1" thickBot="1">
      <c r="B5" s="165" t="s">
        <v>26</v>
      </c>
      <c r="C5" s="166"/>
      <c r="D5" s="166"/>
      <c r="E5" s="166"/>
      <c r="F5" s="166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6"/>
      <c r="W5" s="147" t="s">
        <v>61</v>
      </c>
      <c r="X5" s="148"/>
      <c r="Y5" s="148"/>
      <c r="Z5" s="148"/>
      <c r="AA5" s="148"/>
      <c r="AB5" s="145"/>
      <c r="AC5" s="145"/>
      <c r="AD5" s="145"/>
      <c r="AE5" s="145"/>
      <c r="AF5" s="145"/>
      <c r="AG5" s="145"/>
      <c r="AH5" s="146"/>
      <c r="AI5" s="147" t="s">
        <v>62</v>
      </c>
      <c r="AJ5" s="148"/>
      <c r="AK5" s="148"/>
      <c r="AL5" s="148"/>
      <c r="AM5" s="145"/>
      <c r="AN5" s="145"/>
      <c r="AO5" s="145"/>
      <c r="AP5" s="145"/>
      <c r="AQ5" s="145"/>
      <c r="AR5" s="145"/>
      <c r="AS5" s="146"/>
      <c r="AT5" s="25"/>
      <c r="AU5" s="25"/>
    </row>
    <row r="6" spans="1:51" ht="18" customHeight="1">
      <c r="B6" s="171" t="s">
        <v>10</v>
      </c>
      <c r="C6" s="171"/>
      <c r="D6" s="171" t="s">
        <v>23</v>
      </c>
      <c r="E6" s="171"/>
      <c r="F6" s="171"/>
      <c r="G6" s="171"/>
      <c r="H6" s="171"/>
      <c r="I6" s="171"/>
      <c r="J6" s="171" t="s">
        <v>19</v>
      </c>
      <c r="K6" s="171"/>
      <c r="L6" s="171"/>
      <c r="M6" s="171"/>
      <c r="N6" s="171"/>
      <c r="O6" s="171"/>
      <c r="P6" s="171" t="s">
        <v>20</v>
      </c>
      <c r="Q6" s="171"/>
      <c r="R6" s="171"/>
      <c r="S6" s="171"/>
      <c r="T6" s="171"/>
      <c r="U6" s="171"/>
      <c r="V6" s="171"/>
      <c r="W6" s="172" t="s">
        <v>24</v>
      </c>
      <c r="X6" s="172"/>
      <c r="Y6" s="172"/>
      <c r="Z6" s="172"/>
      <c r="AA6" s="172"/>
      <c r="AB6" s="174" t="s">
        <v>1</v>
      </c>
      <c r="AC6" s="174"/>
      <c r="AD6" s="174"/>
      <c r="AE6" s="174"/>
      <c r="AF6" s="174"/>
      <c r="AG6" s="174"/>
      <c r="AH6" s="174"/>
      <c r="AI6" s="167" t="s">
        <v>60</v>
      </c>
      <c r="AJ6" s="167"/>
      <c r="AK6" s="167"/>
      <c r="AL6" s="167"/>
      <c r="AM6" s="167"/>
      <c r="AN6" s="167"/>
      <c r="AO6" s="167"/>
      <c r="AP6" s="167"/>
      <c r="AQ6" s="167"/>
      <c r="AR6" s="167"/>
      <c r="AS6" s="167"/>
      <c r="AT6" s="24"/>
      <c r="AU6" s="24"/>
    </row>
    <row r="7" spans="1:51" ht="18" customHeight="1">
      <c r="B7" s="153"/>
      <c r="C7" s="153"/>
      <c r="D7" s="153" t="s">
        <v>21</v>
      </c>
      <c r="E7" s="153"/>
      <c r="F7" s="153"/>
      <c r="G7" s="153" t="s">
        <v>22</v>
      </c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73"/>
      <c r="X7" s="173"/>
      <c r="Y7" s="173"/>
      <c r="Z7" s="173"/>
      <c r="AA7" s="173"/>
      <c r="AB7" s="175"/>
      <c r="AC7" s="175"/>
      <c r="AD7" s="175"/>
      <c r="AE7" s="175"/>
      <c r="AF7" s="175"/>
      <c r="AG7" s="175"/>
      <c r="AH7" s="175"/>
      <c r="AI7" s="168"/>
      <c r="AJ7" s="168"/>
      <c r="AK7" s="168"/>
      <c r="AL7" s="168"/>
      <c r="AM7" s="168"/>
      <c r="AN7" s="168"/>
      <c r="AO7" s="168"/>
      <c r="AP7" s="168"/>
      <c r="AQ7" s="168"/>
      <c r="AR7" s="168"/>
      <c r="AS7" s="168"/>
      <c r="AT7" s="24"/>
      <c r="AU7" s="24"/>
    </row>
    <row r="8" spans="1:51" ht="21" customHeight="1">
      <c r="B8" s="121" t="s">
        <v>31</v>
      </c>
      <c r="C8" s="121"/>
      <c r="D8" s="121" t="s">
        <v>25</v>
      </c>
      <c r="E8" s="121"/>
      <c r="F8" s="121"/>
      <c r="G8" s="121" t="s">
        <v>45</v>
      </c>
      <c r="H8" s="121"/>
      <c r="I8" s="121"/>
      <c r="J8" s="121" t="s">
        <v>108</v>
      </c>
      <c r="K8" s="121"/>
      <c r="L8" s="121"/>
      <c r="M8" s="121"/>
      <c r="N8" s="121"/>
      <c r="O8" s="121"/>
      <c r="P8" s="121" t="s">
        <v>109</v>
      </c>
      <c r="Q8" s="121"/>
      <c r="R8" s="121"/>
      <c r="S8" s="121"/>
      <c r="T8" s="121"/>
      <c r="U8" s="121"/>
      <c r="V8" s="121"/>
      <c r="W8" s="121" t="s">
        <v>38</v>
      </c>
      <c r="X8" s="121"/>
      <c r="Y8" s="121"/>
      <c r="Z8" s="121"/>
      <c r="AA8" s="121"/>
      <c r="AB8" s="121" t="s">
        <v>28</v>
      </c>
      <c r="AC8" s="121"/>
      <c r="AD8" s="121"/>
      <c r="AE8" s="121"/>
      <c r="AF8" s="121"/>
      <c r="AG8" s="121"/>
      <c r="AH8" s="121"/>
      <c r="AI8" s="170" t="s">
        <v>63</v>
      </c>
      <c r="AJ8" s="170"/>
      <c r="AK8" s="170"/>
      <c r="AL8" s="170"/>
      <c r="AM8" s="170"/>
      <c r="AN8" s="170"/>
      <c r="AO8" s="170"/>
      <c r="AP8" s="170"/>
      <c r="AQ8" s="170"/>
      <c r="AR8" s="170"/>
      <c r="AS8" s="170"/>
      <c r="AT8" s="11"/>
      <c r="AU8" s="11"/>
      <c r="AX8" s="33" t="s">
        <v>44</v>
      </c>
      <c r="AY8" s="33" t="s">
        <v>0</v>
      </c>
    </row>
    <row r="9" spans="1:51" ht="21" customHeight="1" thickBot="1">
      <c r="B9" s="169" t="s">
        <v>32</v>
      </c>
      <c r="C9" s="169"/>
      <c r="D9" s="169" t="s">
        <v>27</v>
      </c>
      <c r="E9" s="169"/>
      <c r="F9" s="169"/>
      <c r="G9" s="169" t="s">
        <v>0</v>
      </c>
      <c r="H9" s="169"/>
      <c r="I9" s="169"/>
      <c r="J9" s="169" t="s">
        <v>110</v>
      </c>
      <c r="K9" s="169"/>
      <c r="L9" s="169"/>
      <c r="M9" s="169"/>
      <c r="N9" s="169"/>
      <c r="O9" s="169"/>
      <c r="P9" s="169" t="s">
        <v>111</v>
      </c>
      <c r="Q9" s="169"/>
      <c r="R9" s="169"/>
      <c r="S9" s="169"/>
      <c r="T9" s="169"/>
      <c r="U9" s="169"/>
      <c r="V9" s="169"/>
      <c r="W9" s="169" t="s">
        <v>39</v>
      </c>
      <c r="X9" s="169"/>
      <c r="Y9" s="169"/>
      <c r="Z9" s="169"/>
      <c r="AA9" s="169"/>
      <c r="AB9" s="169">
        <v>1234567891</v>
      </c>
      <c r="AC9" s="169"/>
      <c r="AD9" s="169"/>
      <c r="AE9" s="169"/>
      <c r="AF9" s="169"/>
      <c r="AG9" s="169"/>
      <c r="AH9" s="169"/>
      <c r="AI9" s="152" t="s">
        <v>107</v>
      </c>
      <c r="AJ9" s="152"/>
      <c r="AK9" s="152"/>
      <c r="AL9" s="152"/>
      <c r="AM9" s="152"/>
      <c r="AN9" s="152"/>
      <c r="AO9" s="152"/>
      <c r="AP9" s="152"/>
      <c r="AQ9" s="152"/>
      <c r="AR9" s="152"/>
      <c r="AS9" s="152"/>
      <c r="AT9" s="11"/>
      <c r="AU9" s="11"/>
      <c r="AX9" s="33" t="s">
        <v>42</v>
      </c>
      <c r="AY9" s="33" t="s">
        <v>2</v>
      </c>
    </row>
    <row r="10" spans="1:51" ht="21" customHeight="1">
      <c r="B10" s="156">
        <v>1</v>
      </c>
      <c r="C10" s="157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58"/>
      <c r="Y10" s="158"/>
      <c r="Z10" s="158"/>
      <c r="AA10" s="158"/>
      <c r="AB10" s="158"/>
      <c r="AC10" s="158"/>
      <c r="AD10" s="158"/>
      <c r="AE10" s="158"/>
      <c r="AF10" s="158"/>
      <c r="AG10" s="158"/>
      <c r="AH10" s="158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1"/>
      <c r="AT10" s="28"/>
      <c r="AU10" s="28"/>
      <c r="AX10" s="33" t="s">
        <v>43</v>
      </c>
      <c r="AY10" s="33"/>
    </row>
    <row r="11" spans="1:51" ht="21" customHeight="1">
      <c r="B11" s="128">
        <v>2</v>
      </c>
      <c r="C11" s="129"/>
      <c r="D11" s="130"/>
      <c r="E11" s="130"/>
      <c r="F11" s="130"/>
      <c r="G11" s="130"/>
      <c r="H11" s="130"/>
      <c r="I11" s="130"/>
      <c r="J11" s="130"/>
      <c r="K11" s="130"/>
      <c r="L11" s="130"/>
      <c r="M11" s="130"/>
      <c r="N11" s="130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1"/>
      <c r="AJ11" s="131"/>
      <c r="AK11" s="131"/>
      <c r="AL11" s="131"/>
      <c r="AM11" s="131"/>
      <c r="AN11" s="131"/>
      <c r="AO11" s="131"/>
      <c r="AP11" s="131"/>
      <c r="AQ11" s="131"/>
      <c r="AR11" s="131"/>
      <c r="AS11" s="149"/>
      <c r="AT11" s="28"/>
      <c r="AU11" s="28"/>
      <c r="AX11" s="33" t="s">
        <v>27</v>
      </c>
      <c r="AY11" s="33"/>
    </row>
    <row r="12" spans="1:51" ht="21" customHeight="1">
      <c r="B12" s="128">
        <v>3</v>
      </c>
      <c r="C12" s="129"/>
      <c r="D12" s="130"/>
      <c r="E12" s="130"/>
      <c r="F12" s="130"/>
      <c r="G12" s="130"/>
      <c r="H12" s="130"/>
      <c r="I12" s="130"/>
      <c r="J12" s="130"/>
      <c r="K12" s="130"/>
      <c r="L12" s="130"/>
      <c r="M12" s="130"/>
      <c r="N12" s="130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0"/>
      <c r="AH12" s="130"/>
      <c r="AI12" s="131"/>
      <c r="AJ12" s="131"/>
      <c r="AK12" s="131"/>
      <c r="AL12" s="131"/>
      <c r="AM12" s="131"/>
      <c r="AN12" s="131"/>
      <c r="AO12" s="131"/>
      <c r="AP12" s="131"/>
      <c r="AQ12" s="131"/>
      <c r="AR12" s="131"/>
      <c r="AS12" s="149"/>
      <c r="AT12" s="28"/>
      <c r="AU12" s="28"/>
    </row>
    <row r="13" spans="1:51" ht="21" customHeight="1">
      <c r="B13" s="128">
        <v>4</v>
      </c>
      <c r="C13" s="129"/>
      <c r="D13" s="130"/>
      <c r="E13" s="130"/>
      <c r="F13" s="130"/>
      <c r="G13" s="130"/>
      <c r="H13" s="130"/>
      <c r="I13" s="130"/>
      <c r="J13" s="130"/>
      <c r="K13" s="130"/>
      <c r="L13" s="130"/>
      <c r="M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  <c r="AA13" s="130"/>
      <c r="AB13" s="130"/>
      <c r="AC13" s="130"/>
      <c r="AD13" s="130"/>
      <c r="AE13" s="130"/>
      <c r="AF13" s="130"/>
      <c r="AG13" s="130"/>
      <c r="AH13" s="130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49"/>
      <c r="AT13" s="28"/>
      <c r="AU13" s="28"/>
    </row>
    <row r="14" spans="1:51" ht="21" customHeight="1">
      <c r="B14" s="128">
        <v>5</v>
      </c>
      <c r="C14" s="129"/>
      <c r="D14" s="130"/>
      <c r="E14" s="130"/>
      <c r="F14" s="130"/>
      <c r="G14" s="130"/>
      <c r="H14" s="130"/>
      <c r="I14" s="130"/>
      <c r="J14" s="130"/>
      <c r="K14" s="130"/>
      <c r="L14" s="130"/>
      <c r="M14" s="130"/>
      <c r="N14" s="130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49"/>
      <c r="AT14" s="28"/>
      <c r="AU14" s="28"/>
    </row>
    <row r="15" spans="1:51" ht="21" customHeight="1">
      <c r="B15" s="128">
        <v>6</v>
      </c>
      <c r="C15" s="129"/>
      <c r="D15" s="130"/>
      <c r="E15" s="130"/>
      <c r="F15" s="130"/>
      <c r="G15" s="130"/>
      <c r="H15" s="130"/>
      <c r="I15" s="130"/>
      <c r="J15" s="130"/>
      <c r="K15" s="130"/>
      <c r="L15" s="130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49"/>
      <c r="AT15" s="28"/>
      <c r="AU15" s="28"/>
    </row>
    <row r="16" spans="1:51" ht="21" customHeight="1">
      <c r="B16" s="128">
        <v>7</v>
      </c>
      <c r="C16" s="129"/>
      <c r="D16" s="130"/>
      <c r="E16" s="130"/>
      <c r="F16" s="130"/>
      <c r="G16" s="130"/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130"/>
      <c r="AF16" s="130"/>
      <c r="AG16" s="130"/>
      <c r="AH16" s="130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49"/>
      <c r="AT16" s="28"/>
      <c r="AU16" s="28"/>
    </row>
    <row r="17" spans="2:76" ht="21" customHeight="1">
      <c r="B17" s="128">
        <v>8</v>
      </c>
      <c r="C17" s="129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49"/>
      <c r="AT17" s="28"/>
      <c r="AU17" s="28"/>
    </row>
    <row r="18" spans="2:76" ht="21" customHeight="1">
      <c r="B18" s="128">
        <v>9</v>
      </c>
      <c r="C18" s="129"/>
      <c r="D18" s="130"/>
      <c r="E18" s="130"/>
      <c r="F18" s="130"/>
      <c r="G18" s="130"/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  <c r="AC18" s="130"/>
      <c r="AD18" s="130"/>
      <c r="AE18" s="130"/>
      <c r="AF18" s="130"/>
      <c r="AG18" s="130"/>
      <c r="AH18" s="130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49"/>
      <c r="AT18" s="28"/>
      <c r="AU18" s="28"/>
    </row>
    <row r="19" spans="2:76" ht="21" customHeight="1" thickBot="1">
      <c r="B19" s="133">
        <v>10</v>
      </c>
      <c r="C19" s="134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  <c r="O19" s="135"/>
      <c r="P19" s="135"/>
      <c r="Q19" s="135"/>
      <c r="R19" s="135"/>
      <c r="S19" s="135"/>
      <c r="T19" s="135"/>
      <c r="U19" s="135"/>
      <c r="V19" s="135"/>
      <c r="W19" s="135"/>
      <c r="X19" s="135"/>
      <c r="Y19" s="135"/>
      <c r="Z19" s="135"/>
      <c r="AA19" s="135"/>
      <c r="AB19" s="135"/>
      <c r="AC19" s="135"/>
      <c r="AD19" s="135"/>
      <c r="AE19" s="135"/>
      <c r="AF19" s="135"/>
      <c r="AG19" s="135"/>
      <c r="AH19" s="135"/>
      <c r="AI19" s="136"/>
      <c r="AJ19" s="136"/>
      <c r="AK19" s="136"/>
      <c r="AL19" s="136"/>
      <c r="AM19" s="136"/>
      <c r="AN19" s="136"/>
      <c r="AO19" s="136"/>
      <c r="AP19" s="136"/>
      <c r="AQ19" s="136"/>
      <c r="AR19" s="136"/>
      <c r="AS19" s="160"/>
      <c r="AT19" s="28"/>
      <c r="AU19" s="28"/>
    </row>
    <row r="20" spans="2:76" ht="16.5" customHeight="1">
      <c r="B20" s="11"/>
      <c r="C20" s="11"/>
      <c r="D20" s="26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Z20" s="26" t="s">
        <v>64</v>
      </c>
      <c r="AA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</row>
    <row r="21" spans="2:76" ht="17.25" customHeight="1" thickBot="1">
      <c r="B21" s="200" t="s">
        <v>33</v>
      </c>
      <c r="C21" s="200"/>
      <c r="D21" s="200"/>
      <c r="E21" s="200"/>
      <c r="F21" s="200"/>
      <c r="G21" s="200"/>
      <c r="H21" s="11"/>
      <c r="I21" s="200"/>
      <c r="J21" s="200"/>
      <c r="K21" s="200"/>
      <c r="L21" s="200"/>
      <c r="M21" s="200"/>
      <c r="N21" s="200"/>
      <c r="O21" s="200"/>
      <c r="P21" s="200"/>
      <c r="Q21" s="200"/>
      <c r="R21" s="28"/>
      <c r="S21" s="28"/>
      <c r="T21" s="28"/>
      <c r="U21" s="28"/>
      <c r="V21" s="28"/>
      <c r="W21" s="28"/>
      <c r="X21" s="28"/>
      <c r="Y21" s="26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</row>
    <row r="22" spans="2:76" ht="21" customHeight="1">
      <c r="B22" s="153" t="s">
        <v>69</v>
      </c>
      <c r="C22" s="153"/>
      <c r="D22" s="153"/>
      <c r="E22" s="153"/>
      <c r="F22" s="153"/>
      <c r="G22" s="153"/>
      <c r="H22" s="153"/>
      <c r="I22" s="197" t="s">
        <v>70</v>
      </c>
      <c r="J22" s="197"/>
      <c r="K22" s="197"/>
      <c r="L22" s="198" t="s">
        <v>72</v>
      </c>
      <c r="M22" s="198"/>
      <c r="N22" s="198"/>
      <c r="O22" s="198"/>
      <c r="P22" s="198"/>
      <c r="Q22" s="197" t="s">
        <v>71</v>
      </c>
      <c r="R22" s="197"/>
      <c r="S22" s="197"/>
      <c r="T22" s="197"/>
      <c r="U22" s="197"/>
      <c r="V22" s="197"/>
      <c r="W22" s="28"/>
      <c r="X22" s="46" t="s">
        <v>91</v>
      </c>
      <c r="Y22" s="37"/>
      <c r="Z22" s="37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  <c r="AS22" s="40"/>
      <c r="AT22" s="26"/>
      <c r="AU22" s="28"/>
    </row>
    <row r="23" spans="2:76" ht="21" customHeight="1" thickBot="1">
      <c r="B23" s="153"/>
      <c r="C23" s="153"/>
      <c r="D23" s="153"/>
      <c r="E23" s="153"/>
      <c r="F23" s="153"/>
      <c r="G23" s="153"/>
      <c r="H23" s="153"/>
      <c r="I23" s="155"/>
      <c r="J23" s="155"/>
      <c r="K23" s="197"/>
      <c r="L23" s="198"/>
      <c r="M23" s="198"/>
      <c r="N23" s="198"/>
      <c r="O23" s="198"/>
      <c r="P23" s="198"/>
      <c r="Q23" s="197"/>
      <c r="R23" s="197"/>
      <c r="S23" s="197"/>
      <c r="T23" s="197"/>
      <c r="U23" s="197"/>
      <c r="V23" s="197"/>
      <c r="W23" s="28"/>
      <c r="X23" s="122" t="s">
        <v>102</v>
      </c>
      <c r="Y23" s="123"/>
      <c r="Z23" s="123"/>
      <c r="AA23" s="123"/>
      <c r="AB23" s="123"/>
      <c r="AC23" s="123"/>
      <c r="AD23" s="123"/>
      <c r="AE23" s="123"/>
      <c r="AF23" s="123"/>
      <c r="AG23" s="123"/>
      <c r="AH23" s="123"/>
      <c r="AI23" s="123"/>
      <c r="AJ23" s="123"/>
      <c r="AK23" s="123"/>
      <c r="AL23" s="123"/>
      <c r="AM23" s="123"/>
      <c r="AN23" s="123"/>
      <c r="AO23" s="123"/>
      <c r="AP23" s="123"/>
      <c r="AQ23" s="123"/>
      <c r="AR23" s="123"/>
      <c r="AS23" s="124"/>
      <c r="AT23" s="26"/>
      <c r="AU23" s="28"/>
    </row>
    <row r="24" spans="2:76" ht="21" customHeight="1">
      <c r="B24" s="201" t="s">
        <v>73</v>
      </c>
      <c r="C24" s="201"/>
      <c r="D24" s="201"/>
      <c r="E24" s="201"/>
      <c r="F24" s="201"/>
      <c r="G24" s="182" t="s">
        <v>74</v>
      </c>
      <c r="H24" s="183"/>
      <c r="I24" s="202"/>
      <c r="J24" s="159"/>
      <c r="K24" s="50" t="s">
        <v>76</v>
      </c>
      <c r="L24" s="162">
        <v>1000</v>
      </c>
      <c r="M24" s="162"/>
      <c r="N24" s="162"/>
      <c r="O24" s="163"/>
      <c r="P24" s="50" t="s">
        <v>77</v>
      </c>
      <c r="Q24" s="192">
        <f>I24*L24</f>
        <v>0</v>
      </c>
      <c r="R24" s="192"/>
      <c r="S24" s="192"/>
      <c r="T24" s="192"/>
      <c r="U24" s="193"/>
      <c r="V24" s="50" t="s">
        <v>77</v>
      </c>
      <c r="W24" s="28"/>
      <c r="X24" s="122"/>
      <c r="Y24" s="123"/>
      <c r="Z24" s="123"/>
      <c r="AA24" s="123"/>
      <c r="AB24" s="123"/>
      <c r="AC24" s="123"/>
      <c r="AD24" s="123"/>
      <c r="AE24" s="123"/>
      <c r="AF24" s="123"/>
      <c r="AG24" s="123"/>
      <c r="AH24" s="123"/>
      <c r="AI24" s="123"/>
      <c r="AJ24" s="123"/>
      <c r="AK24" s="123"/>
      <c r="AL24" s="123"/>
      <c r="AM24" s="123"/>
      <c r="AN24" s="123"/>
      <c r="AO24" s="123"/>
      <c r="AP24" s="123"/>
      <c r="AQ24" s="123"/>
      <c r="AR24" s="123"/>
      <c r="AS24" s="124"/>
      <c r="AT24" s="26"/>
      <c r="AU24" s="28"/>
    </row>
    <row r="25" spans="2:76" ht="21" customHeight="1">
      <c r="B25" s="129"/>
      <c r="C25" s="129"/>
      <c r="D25" s="129"/>
      <c r="E25" s="129"/>
      <c r="F25" s="129"/>
      <c r="G25" s="188" t="s">
        <v>75</v>
      </c>
      <c r="H25" s="189"/>
      <c r="I25" s="161"/>
      <c r="J25" s="132"/>
      <c r="K25" s="29" t="s">
        <v>76</v>
      </c>
      <c r="L25" s="190">
        <v>1000</v>
      </c>
      <c r="M25" s="190"/>
      <c r="N25" s="190"/>
      <c r="O25" s="191"/>
      <c r="P25" s="29" t="s">
        <v>77</v>
      </c>
      <c r="Q25" s="192">
        <f t="shared" ref="Q25:Q31" si="0">I25*L25</f>
        <v>0</v>
      </c>
      <c r="R25" s="192"/>
      <c r="S25" s="192"/>
      <c r="T25" s="192"/>
      <c r="U25" s="193"/>
      <c r="V25" s="29" t="s">
        <v>77</v>
      </c>
      <c r="W25" s="28"/>
      <c r="X25" s="122"/>
      <c r="Y25" s="123"/>
      <c r="Z25" s="123"/>
      <c r="AA25" s="123"/>
      <c r="AB25" s="123"/>
      <c r="AC25" s="123"/>
      <c r="AD25" s="123"/>
      <c r="AE25" s="123"/>
      <c r="AF25" s="123"/>
      <c r="AG25" s="123"/>
      <c r="AH25" s="123"/>
      <c r="AI25" s="123"/>
      <c r="AJ25" s="123"/>
      <c r="AK25" s="123"/>
      <c r="AL25" s="123"/>
      <c r="AM25" s="123"/>
      <c r="AN25" s="123"/>
      <c r="AO25" s="123"/>
      <c r="AP25" s="123"/>
      <c r="AQ25" s="123"/>
      <c r="AR25" s="123"/>
      <c r="AS25" s="124"/>
      <c r="AT25" s="26"/>
      <c r="AU25" s="28"/>
      <c r="BC25" s="36"/>
      <c r="BD25" s="36"/>
      <c r="BE25" s="36"/>
      <c r="BF25" s="36"/>
      <c r="BG25" s="3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</row>
    <row r="26" spans="2:76" ht="21" customHeight="1">
      <c r="B26" s="129" t="s">
        <v>78</v>
      </c>
      <c r="C26" s="129"/>
      <c r="D26" s="129"/>
      <c r="E26" s="129"/>
      <c r="F26" s="129"/>
      <c r="G26" s="188" t="s">
        <v>74</v>
      </c>
      <c r="H26" s="189"/>
      <c r="I26" s="161"/>
      <c r="J26" s="132"/>
      <c r="K26" s="29" t="s">
        <v>76</v>
      </c>
      <c r="L26" s="190">
        <v>2000</v>
      </c>
      <c r="M26" s="190"/>
      <c r="N26" s="190"/>
      <c r="O26" s="191"/>
      <c r="P26" s="29" t="s">
        <v>77</v>
      </c>
      <c r="Q26" s="192">
        <f t="shared" si="0"/>
        <v>0</v>
      </c>
      <c r="R26" s="192"/>
      <c r="S26" s="192"/>
      <c r="T26" s="192"/>
      <c r="U26" s="193"/>
      <c r="V26" s="29" t="s">
        <v>77</v>
      </c>
      <c r="W26" s="28"/>
      <c r="X26" s="122"/>
      <c r="Y26" s="123"/>
      <c r="Z26" s="123"/>
      <c r="AA26" s="123"/>
      <c r="AB26" s="123"/>
      <c r="AC26" s="123"/>
      <c r="AD26" s="123"/>
      <c r="AE26" s="123"/>
      <c r="AF26" s="123"/>
      <c r="AG26" s="123"/>
      <c r="AH26" s="123"/>
      <c r="AI26" s="123"/>
      <c r="AJ26" s="123"/>
      <c r="AK26" s="123"/>
      <c r="AL26" s="123"/>
      <c r="AM26" s="123"/>
      <c r="AN26" s="123"/>
      <c r="AO26" s="123"/>
      <c r="AP26" s="123"/>
      <c r="AQ26" s="123"/>
      <c r="AR26" s="123"/>
      <c r="AS26" s="124"/>
      <c r="AT26" s="26"/>
      <c r="AU26" s="28"/>
      <c r="BC26" s="26"/>
      <c r="BD26" s="3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</row>
    <row r="27" spans="2:76" ht="21" customHeight="1">
      <c r="B27" s="129"/>
      <c r="C27" s="129"/>
      <c r="D27" s="129"/>
      <c r="E27" s="129"/>
      <c r="F27" s="129"/>
      <c r="G27" s="188" t="s">
        <v>75</v>
      </c>
      <c r="H27" s="189"/>
      <c r="I27" s="161"/>
      <c r="J27" s="132"/>
      <c r="K27" s="29" t="s">
        <v>76</v>
      </c>
      <c r="L27" s="190">
        <v>2000</v>
      </c>
      <c r="M27" s="190"/>
      <c r="N27" s="190"/>
      <c r="O27" s="191"/>
      <c r="P27" s="29" t="s">
        <v>77</v>
      </c>
      <c r="Q27" s="192">
        <f>I27*L27</f>
        <v>0</v>
      </c>
      <c r="R27" s="192"/>
      <c r="S27" s="192"/>
      <c r="T27" s="192"/>
      <c r="U27" s="193"/>
      <c r="V27" s="29" t="s">
        <v>77</v>
      </c>
      <c r="W27" s="28"/>
      <c r="X27" s="39" t="s">
        <v>90</v>
      </c>
      <c r="AS27" s="49"/>
      <c r="AT27" s="28"/>
      <c r="AU27" s="28"/>
      <c r="BC27" s="26"/>
      <c r="BD27" s="3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</row>
    <row r="28" spans="2:76" ht="21" customHeight="1">
      <c r="B28" s="129" t="s">
        <v>79</v>
      </c>
      <c r="C28" s="129"/>
      <c r="D28" s="129"/>
      <c r="E28" s="129"/>
      <c r="F28" s="129"/>
      <c r="G28" s="188" t="s">
        <v>74</v>
      </c>
      <c r="H28" s="189"/>
      <c r="I28" s="203"/>
      <c r="J28" s="204"/>
      <c r="K28" s="29" t="s">
        <v>76</v>
      </c>
      <c r="L28" s="190">
        <v>2000</v>
      </c>
      <c r="M28" s="190"/>
      <c r="N28" s="190"/>
      <c r="O28" s="191"/>
      <c r="P28" s="29" t="s">
        <v>77</v>
      </c>
      <c r="Q28" s="192">
        <f>I28*L28</f>
        <v>0</v>
      </c>
      <c r="R28" s="192"/>
      <c r="S28" s="192"/>
      <c r="T28" s="192"/>
      <c r="U28" s="193"/>
      <c r="V28" s="29" t="s">
        <v>77</v>
      </c>
      <c r="W28" s="28"/>
      <c r="X28" s="122" t="s">
        <v>103</v>
      </c>
      <c r="Y28" s="179"/>
      <c r="Z28" s="179"/>
      <c r="AA28" s="179"/>
      <c r="AB28" s="179"/>
      <c r="AC28" s="179"/>
      <c r="AD28" s="179"/>
      <c r="AE28" s="179"/>
      <c r="AF28" s="179"/>
      <c r="AG28" s="179"/>
      <c r="AH28" s="179"/>
      <c r="AI28" s="179"/>
      <c r="AJ28" s="179"/>
      <c r="AK28" s="179"/>
      <c r="AL28" s="179"/>
      <c r="AM28" s="179"/>
      <c r="AN28" s="179"/>
      <c r="AO28" s="179"/>
      <c r="AP28" s="179"/>
      <c r="AQ28" s="179"/>
      <c r="AR28" s="179"/>
      <c r="AS28" s="180"/>
      <c r="AT28" s="28"/>
      <c r="AU28" s="28"/>
      <c r="BC28" s="36"/>
      <c r="BD28" s="36"/>
      <c r="BE28" s="26"/>
      <c r="BF28" s="26"/>
      <c r="BG28" s="26"/>
      <c r="BH28" s="26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6"/>
      <c r="BU28" s="26"/>
      <c r="BV28" s="26"/>
      <c r="BW28" s="26"/>
    </row>
    <row r="29" spans="2:76" ht="21" customHeight="1">
      <c r="B29" s="129"/>
      <c r="C29" s="129"/>
      <c r="D29" s="129"/>
      <c r="E29" s="129"/>
      <c r="F29" s="129"/>
      <c r="G29" s="188" t="s">
        <v>75</v>
      </c>
      <c r="H29" s="189"/>
      <c r="I29" s="161"/>
      <c r="J29" s="132"/>
      <c r="K29" s="29" t="s">
        <v>76</v>
      </c>
      <c r="L29" s="190">
        <v>2000</v>
      </c>
      <c r="M29" s="190"/>
      <c r="N29" s="190"/>
      <c r="O29" s="191"/>
      <c r="P29" s="29" t="s">
        <v>77</v>
      </c>
      <c r="Q29" s="192">
        <f t="shared" si="0"/>
        <v>0</v>
      </c>
      <c r="R29" s="192"/>
      <c r="S29" s="192"/>
      <c r="T29" s="192"/>
      <c r="U29" s="193"/>
      <c r="V29" s="29" t="s">
        <v>77</v>
      </c>
      <c r="W29" s="28"/>
      <c r="X29" s="181"/>
      <c r="Y29" s="179"/>
      <c r="Z29" s="179"/>
      <c r="AA29" s="179"/>
      <c r="AB29" s="179"/>
      <c r="AC29" s="179"/>
      <c r="AD29" s="179"/>
      <c r="AE29" s="179"/>
      <c r="AF29" s="179"/>
      <c r="AG29" s="179"/>
      <c r="AH29" s="179"/>
      <c r="AI29" s="179"/>
      <c r="AJ29" s="179"/>
      <c r="AK29" s="179"/>
      <c r="AL29" s="179"/>
      <c r="AM29" s="179"/>
      <c r="AN29" s="179"/>
      <c r="AO29" s="179"/>
      <c r="AP29" s="179"/>
      <c r="AQ29" s="179"/>
      <c r="AR29" s="179"/>
      <c r="AS29" s="180"/>
      <c r="AT29" s="28"/>
      <c r="AU29" s="28"/>
      <c r="BE29" s="30"/>
      <c r="BF29" s="30"/>
      <c r="BG29" s="30"/>
      <c r="BH29" s="30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0"/>
      <c r="BU29" s="30"/>
      <c r="BV29" s="30"/>
      <c r="BW29" s="30"/>
    </row>
    <row r="30" spans="2:76" ht="21" customHeight="1">
      <c r="B30" s="129" t="s">
        <v>80</v>
      </c>
      <c r="C30" s="129"/>
      <c r="D30" s="129"/>
      <c r="E30" s="129"/>
      <c r="F30" s="129"/>
      <c r="G30" s="188" t="s">
        <v>74</v>
      </c>
      <c r="H30" s="189"/>
      <c r="I30" s="161"/>
      <c r="J30" s="132"/>
      <c r="K30" s="29" t="s">
        <v>76</v>
      </c>
      <c r="L30" s="190">
        <v>2000</v>
      </c>
      <c r="M30" s="190"/>
      <c r="N30" s="190"/>
      <c r="O30" s="191"/>
      <c r="P30" s="29" t="s">
        <v>77</v>
      </c>
      <c r="Q30" s="192">
        <f t="shared" si="0"/>
        <v>0</v>
      </c>
      <c r="R30" s="192"/>
      <c r="S30" s="192"/>
      <c r="T30" s="192"/>
      <c r="U30" s="193"/>
      <c r="V30" s="29" t="s">
        <v>77</v>
      </c>
      <c r="W30" s="28"/>
      <c r="X30" s="43"/>
      <c r="Y30" s="47"/>
      <c r="Z30" s="176" t="s">
        <v>92</v>
      </c>
      <c r="AA30" s="177"/>
      <c r="AB30" s="177"/>
      <c r="AC30" s="177"/>
      <c r="AD30" s="177"/>
      <c r="AE30" s="177"/>
      <c r="AF30" s="177"/>
      <c r="AG30" s="177"/>
      <c r="AH30" s="178"/>
      <c r="AI30" s="176" t="s">
        <v>112</v>
      </c>
      <c r="AJ30" s="177"/>
      <c r="AK30" s="177"/>
      <c r="AL30" s="177"/>
      <c r="AM30" s="177"/>
      <c r="AN30" s="177"/>
      <c r="AO30" s="177"/>
      <c r="AP30" s="177"/>
      <c r="AQ30" s="178"/>
      <c r="AR30" s="47"/>
      <c r="AS30" s="48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</row>
    <row r="31" spans="2:76" ht="21" customHeight="1" thickBot="1">
      <c r="B31" s="129"/>
      <c r="C31" s="129"/>
      <c r="D31" s="129"/>
      <c r="E31" s="129"/>
      <c r="F31" s="129"/>
      <c r="G31" s="188" t="s">
        <v>75</v>
      </c>
      <c r="H31" s="189"/>
      <c r="I31" s="194"/>
      <c r="J31" s="137"/>
      <c r="K31" s="29" t="s">
        <v>76</v>
      </c>
      <c r="L31" s="190">
        <v>2000</v>
      </c>
      <c r="M31" s="190"/>
      <c r="N31" s="190"/>
      <c r="O31" s="191"/>
      <c r="P31" s="29" t="s">
        <v>77</v>
      </c>
      <c r="Q31" s="195">
        <f t="shared" si="0"/>
        <v>0</v>
      </c>
      <c r="R31" s="195"/>
      <c r="S31" s="195"/>
      <c r="T31" s="195"/>
      <c r="U31" s="196"/>
      <c r="V31" s="86" t="s">
        <v>77</v>
      </c>
      <c r="W31" s="28"/>
      <c r="X31" s="42"/>
      <c r="Y31" s="44"/>
      <c r="Z31" s="176" t="s">
        <v>93</v>
      </c>
      <c r="AA31" s="177"/>
      <c r="AB31" s="177"/>
      <c r="AC31" s="177"/>
      <c r="AD31" s="177"/>
      <c r="AE31" s="177"/>
      <c r="AF31" s="177"/>
      <c r="AG31" s="177"/>
      <c r="AH31" s="178"/>
      <c r="AI31" s="176" t="s">
        <v>96</v>
      </c>
      <c r="AJ31" s="177"/>
      <c r="AK31" s="177"/>
      <c r="AL31" s="177"/>
      <c r="AM31" s="177"/>
      <c r="AN31" s="177"/>
      <c r="AO31" s="177"/>
      <c r="AP31" s="177"/>
      <c r="AQ31" s="178"/>
      <c r="AR31" s="44"/>
      <c r="AS31" s="85"/>
      <c r="AT31" s="44"/>
      <c r="AW31" s="28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</row>
    <row r="32" spans="2:76" ht="21" customHeight="1">
      <c r="B32" s="129" t="s">
        <v>81</v>
      </c>
      <c r="C32" s="129"/>
      <c r="D32" s="129"/>
      <c r="E32" s="129"/>
      <c r="F32" s="129"/>
      <c r="G32" s="129"/>
      <c r="H32" s="129"/>
      <c r="I32" s="182">
        <f>SUM(I24:J31)</f>
        <v>0</v>
      </c>
      <c r="J32" s="183"/>
      <c r="K32" s="29" t="s">
        <v>76</v>
      </c>
      <c r="L32" s="184"/>
      <c r="M32" s="184"/>
      <c r="N32" s="184"/>
      <c r="O32" s="184"/>
      <c r="P32" s="185"/>
      <c r="Q32" s="186">
        <f>SUM(Q24:U31)</f>
        <v>0</v>
      </c>
      <c r="R32" s="187"/>
      <c r="S32" s="187"/>
      <c r="T32" s="187"/>
      <c r="U32" s="187"/>
      <c r="V32" s="29" t="s">
        <v>77</v>
      </c>
      <c r="W32" s="28"/>
      <c r="X32" s="42"/>
      <c r="Y32" s="44"/>
      <c r="Z32" s="176" t="s">
        <v>94</v>
      </c>
      <c r="AA32" s="177"/>
      <c r="AB32" s="177"/>
      <c r="AC32" s="177"/>
      <c r="AD32" s="177"/>
      <c r="AE32" s="177"/>
      <c r="AF32" s="177"/>
      <c r="AG32" s="177"/>
      <c r="AH32" s="178"/>
      <c r="AI32" s="176" t="s">
        <v>97</v>
      </c>
      <c r="AJ32" s="177"/>
      <c r="AK32" s="177"/>
      <c r="AL32" s="177"/>
      <c r="AM32" s="177"/>
      <c r="AN32" s="177"/>
      <c r="AO32" s="177"/>
      <c r="AP32" s="177"/>
      <c r="AQ32" s="178"/>
      <c r="AR32" s="44"/>
      <c r="AS32" s="85"/>
      <c r="AT32" s="44"/>
      <c r="AW32" s="28"/>
    </row>
    <row r="33" spans="2:75" ht="21" customHeight="1">
      <c r="B33" s="26" t="s">
        <v>82</v>
      </c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45"/>
      <c r="Y33" s="13"/>
      <c r="Z33" s="176" t="s">
        <v>95</v>
      </c>
      <c r="AA33" s="177"/>
      <c r="AB33" s="177"/>
      <c r="AC33" s="177"/>
      <c r="AD33" s="177"/>
      <c r="AE33" s="177"/>
      <c r="AF33" s="177"/>
      <c r="AG33" s="177"/>
      <c r="AH33" s="178"/>
      <c r="AI33" s="176" t="s">
        <v>98</v>
      </c>
      <c r="AJ33" s="177"/>
      <c r="AK33" s="177"/>
      <c r="AL33" s="177"/>
      <c r="AM33" s="177"/>
      <c r="AN33" s="177"/>
      <c r="AO33" s="177"/>
      <c r="AP33" s="177"/>
      <c r="AQ33" s="178"/>
      <c r="AR33" s="13"/>
      <c r="AS33" s="41"/>
      <c r="AT33" s="44"/>
    </row>
    <row r="34" spans="2:75" ht="21" customHeight="1" thickBot="1">
      <c r="B34" s="153" t="s">
        <v>83</v>
      </c>
      <c r="C34" s="153"/>
      <c r="D34" s="153"/>
      <c r="E34" s="153"/>
      <c r="F34" s="153"/>
      <c r="G34" s="153"/>
      <c r="H34" s="153"/>
      <c r="I34" s="153"/>
      <c r="J34" s="154" t="s">
        <v>99</v>
      </c>
      <c r="K34" s="154"/>
      <c r="L34" s="154"/>
      <c r="M34" s="154"/>
      <c r="N34" s="154"/>
      <c r="O34" s="154"/>
      <c r="P34" s="153" t="s">
        <v>84</v>
      </c>
      <c r="Q34" s="153"/>
      <c r="R34" s="153"/>
      <c r="S34" s="153"/>
      <c r="T34" s="153"/>
      <c r="U34" s="153"/>
      <c r="V34" s="153"/>
      <c r="W34" s="11"/>
      <c r="X34" s="122" t="s">
        <v>101</v>
      </c>
      <c r="Y34" s="123"/>
      <c r="Z34" s="123"/>
      <c r="AA34" s="123"/>
      <c r="AB34" s="123"/>
      <c r="AC34" s="123"/>
      <c r="AD34" s="123"/>
      <c r="AE34" s="123"/>
      <c r="AF34" s="123"/>
      <c r="AG34" s="123"/>
      <c r="AH34" s="123"/>
      <c r="AI34" s="123"/>
      <c r="AJ34" s="123"/>
      <c r="AK34" s="123"/>
      <c r="AL34" s="123"/>
      <c r="AM34" s="123"/>
      <c r="AN34" s="123"/>
      <c r="AO34" s="123"/>
      <c r="AP34" s="123"/>
      <c r="AQ34" s="123"/>
      <c r="AR34" s="123"/>
      <c r="AS34" s="124"/>
      <c r="AT34" s="44"/>
      <c r="AU34" s="28"/>
    </row>
    <row r="35" spans="2:75" ht="21" customHeight="1" thickBot="1">
      <c r="B35" s="227" cm="1">
        <f t="array" ref="B35">_xlfn.IFS(I32=0,0,I32&gt;=5,3,I32&gt;=3,2,I32&gt;=1,1)</f>
        <v>0</v>
      </c>
      <c r="C35" s="227"/>
      <c r="D35" s="227"/>
      <c r="E35" s="227"/>
      <c r="F35" s="227"/>
      <c r="G35" s="228"/>
      <c r="H35" s="178" t="s">
        <v>86</v>
      </c>
      <c r="I35" s="176"/>
      <c r="J35" s="232"/>
      <c r="K35" s="233"/>
      <c r="L35" s="233"/>
      <c r="M35" s="234"/>
      <c r="N35" s="225" t="s">
        <v>86</v>
      </c>
      <c r="O35" s="226"/>
      <c r="P35" s="229">
        <f>B35-J35</f>
        <v>0</v>
      </c>
      <c r="Q35" s="230"/>
      <c r="R35" s="230"/>
      <c r="S35" s="230"/>
      <c r="T35" s="231"/>
      <c r="U35" s="178" t="s">
        <v>86</v>
      </c>
      <c r="V35" s="129"/>
      <c r="W35" s="11"/>
      <c r="X35" s="122"/>
      <c r="Y35" s="123"/>
      <c r="Z35" s="123"/>
      <c r="AA35" s="123"/>
      <c r="AB35" s="123"/>
      <c r="AC35" s="123"/>
      <c r="AD35" s="123"/>
      <c r="AE35" s="123"/>
      <c r="AF35" s="123"/>
      <c r="AG35" s="123"/>
      <c r="AH35" s="123"/>
      <c r="AI35" s="123"/>
      <c r="AJ35" s="123"/>
      <c r="AK35" s="123"/>
      <c r="AL35" s="123"/>
      <c r="AM35" s="123"/>
      <c r="AN35" s="123"/>
      <c r="AO35" s="123"/>
      <c r="AP35" s="123"/>
      <c r="AQ35" s="123"/>
      <c r="AR35" s="123"/>
      <c r="AS35" s="124"/>
      <c r="AT35" s="28"/>
      <c r="AU35" s="28"/>
    </row>
    <row r="36" spans="2:75" ht="21" customHeight="1">
      <c r="B36" s="87"/>
      <c r="C36" s="87"/>
      <c r="D36" s="87"/>
      <c r="E36" s="87"/>
      <c r="F36" s="87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22"/>
      <c r="Y36" s="123"/>
      <c r="Z36" s="123"/>
      <c r="AA36" s="123"/>
      <c r="AB36" s="123"/>
      <c r="AC36" s="123"/>
      <c r="AD36" s="123"/>
      <c r="AE36" s="123"/>
      <c r="AF36" s="123"/>
      <c r="AG36" s="123"/>
      <c r="AH36" s="123"/>
      <c r="AI36" s="123"/>
      <c r="AJ36" s="123"/>
      <c r="AK36" s="123"/>
      <c r="AL36" s="123"/>
      <c r="AM36" s="123"/>
      <c r="AN36" s="123"/>
      <c r="AO36" s="123"/>
      <c r="AP36" s="123"/>
      <c r="AQ36" s="123"/>
      <c r="AR36" s="123"/>
      <c r="AS36" s="124"/>
      <c r="AT36" s="28"/>
      <c r="AU36" s="28"/>
    </row>
    <row r="37" spans="2:75" ht="21" customHeight="1" thickBot="1">
      <c r="B37" s="154" t="s">
        <v>41</v>
      </c>
      <c r="C37" s="154"/>
      <c r="D37" s="155" t="s">
        <v>19</v>
      </c>
      <c r="E37" s="155"/>
      <c r="F37" s="155"/>
      <c r="G37" s="155"/>
      <c r="H37" s="155"/>
      <c r="I37" s="155"/>
      <c r="J37" s="155" t="s">
        <v>20</v>
      </c>
      <c r="K37" s="155"/>
      <c r="L37" s="155"/>
      <c r="M37" s="155"/>
      <c r="N37" s="155"/>
      <c r="O37" s="155"/>
      <c r="P37" s="155" t="s">
        <v>117</v>
      </c>
      <c r="Q37" s="155"/>
      <c r="R37" s="155"/>
      <c r="S37" s="155"/>
      <c r="T37" s="155"/>
      <c r="U37" s="155"/>
      <c r="V37" s="155"/>
      <c r="W37" s="11"/>
      <c r="X37" s="122"/>
      <c r="Y37" s="123"/>
      <c r="Z37" s="123"/>
      <c r="AA37" s="123"/>
      <c r="AB37" s="123"/>
      <c r="AC37" s="123"/>
      <c r="AD37" s="123"/>
      <c r="AE37" s="123"/>
      <c r="AF37" s="123"/>
      <c r="AG37" s="123"/>
      <c r="AH37" s="123"/>
      <c r="AI37" s="123"/>
      <c r="AJ37" s="123"/>
      <c r="AK37" s="123"/>
      <c r="AL37" s="123"/>
      <c r="AM37" s="123"/>
      <c r="AN37" s="123"/>
      <c r="AO37" s="123"/>
      <c r="AP37" s="123"/>
      <c r="AQ37" s="123"/>
      <c r="AR37" s="123"/>
      <c r="AS37" s="124"/>
      <c r="AT37" s="28"/>
      <c r="AU37" s="28"/>
    </row>
    <row r="38" spans="2:75" ht="19.5" customHeight="1">
      <c r="B38" s="156">
        <v>1</v>
      </c>
      <c r="C38" s="157"/>
      <c r="D38" s="158"/>
      <c r="E38" s="158"/>
      <c r="F38" s="158"/>
      <c r="G38" s="158"/>
      <c r="H38" s="158"/>
      <c r="I38" s="158"/>
      <c r="J38" s="150"/>
      <c r="K38" s="150"/>
      <c r="L38" s="150"/>
      <c r="M38" s="150"/>
      <c r="N38" s="150"/>
      <c r="O38" s="150"/>
      <c r="P38" s="158"/>
      <c r="Q38" s="158"/>
      <c r="R38" s="158"/>
      <c r="S38" s="158"/>
      <c r="T38" s="158"/>
      <c r="U38" s="158"/>
      <c r="V38" s="159"/>
      <c r="X38" s="39" t="s">
        <v>100</v>
      </c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41"/>
      <c r="AT38" s="28"/>
      <c r="AU38" s="28"/>
      <c r="AW38" s="84" t="s">
        <v>115</v>
      </c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</row>
    <row r="39" spans="2:75" ht="19.5" customHeight="1">
      <c r="B39" s="128">
        <v>2</v>
      </c>
      <c r="C39" s="129"/>
      <c r="D39" s="130"/>
      <c r="E39" s="130"/>
      <c r="F39" s="130"/>
      <c r="G39" s="130"/>
      <c r="H39" s="130"/>
      <c r="I39" s="130"/>
      <c r="J39" s="131"/>
      <c r="K39" s="131"/>
      <c r="L39" s="131"/>
      <c r="M39" s="131"/>
      <c r="N39" s="131"/>
      <c r="O39" s="131"/>
      <c r="P39" s="130"/>
      <c r="Q39" s="130"/>
      <c r="R39" s="130"/>
      <c r="S39" s="130"/>
      <c r="T39" s="130"/>
      <c r="U39" s="130"/>
      <c r="V39" s="132"/>
      <c r="W39" s="26"/>
      <c r="X39" s="142" t="s">
        <v>118</v>
      </c>
      <c r="Y39" s="143"/>
      <c r="Z39" s="143"/>
      <c r="AA39" s="143"/>
      <c r="AB39" s="143"/>
      <c r="AC39" s="143"/>
      <c r="AD39" s="143"/>
      <c r="AE39" s="143"/>
      <c r="AF39" s="143"/>
      <c r="AG39" s="143"/>
      <c r="AH39" s="143"/>
      <c r="AI39" s="143"/>
      <c r="AJ39" s="143"/>
      <c r="AK39" s="143"/>
      <c r="AL39" s="143"/>
      <c r="AM39" s="143"/>
      <c r="AN39" s="143"/>
      <c r="AO39" s="143"/>
      <c r="AP39" s="143"/>
      <c r="AQ39" s="143"/>
      <c r="AR39" s="143"/>
      <c r="AS39" s="144"/>
      <c r="AT39" s="28"/>
      <c r="AU39" s="28"/>
      <c r="AW39" s="84" t="s">
        <v>116</v>
      </c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</row>
    <row r="40" spans="2:75" ht="19.5" customHeight="1">
      <c r="B40" s="128">
        <v>3</v>
      </c>
      <c r="C40" s="129"/>
      <c r="D40" s="130"/>
      <c r="E40" s="130"/>
      <c r="F40" s="130"/>
      <c r="G40" s="130"/>
      <c r="H40" s="130"/>
      <c r="I40" s="130"/>
      <c r="J40" s="131"/>
      <c r="K40" s="131"/>
      <c r="L40" s="131"/>
      <c r="M40" s="131"/>
      <c r="N40" s="131"/>
      <c r="O40" s="131"/>
      <c r="P40" s="130"/>
      <c r="Q40" s="130"/>
      <c r="R40" s="130"/>
      <c r="S40" s="130"/>
      <c r="T40" s="130"/>
      <c r="U40" s="130"/>
      <c r="V40" s="132"/>
      <c r="W40" s="26"/>
      <c r="X40" s="142"/>
      <c r="Y40" s="143"/>
      <c r="Z40" s="143"/>
      <c r="AA40" s="143"/>
      <c r="AB40" s="143"/>
      <c r="AC40" s="143"/>
      <c r="AD40" s="143"/>
      <c r="AE40" s="143"/>
      <c r="AF40" s="143"/>
      <c r="AG40" s="143"/>
      <c r="AH40" s="143"/>
      <c r="AI40" s="143"/>
      <c r="AJ40" s="143"/>
      <c r="AK40" s="143"/>
      <c r="AL40" s="143"/>
      <c r="AM40" s="143"/>
      <c r="AN40" s="143"/>
      <c r="AO40" s="143"/>
      <c r="AP40" s="143"/>
      <c r="AQ40" s="143"/>
      <c r="AR40" s="143"/>
      <c r="AS40" s="144"/>
      <c r="AT40" s="11"/>
      <c r="AU40" s="28"/>
      <c r="AW40" s="84" t="s">
        <v>120</v>
      </c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</row>
    <row r="41" spans="2:75" ht="19.5" customHeight="1">
      <c r="B41" s="128">
        <v>4</v>
      </c>
      <c r="C41" s="129"/>
      <c r="D41" s="130"/>
      <c r="E41" s="130"/>
      <c r="F41" s="130"/>
      <c r="G41" s="130"/>
      <c r="H41" s="130"/>
      <c r="I41" s="130"/>
      <c r="J41" s="131"/>
      <c r="K41" s="131"/>
      <c r="L41" s="131"/>
      <c r="M41" s="131"/>
      <c r="N41" s="131"/>
      <c r="O41" s="131"/>
      <c r="P41" s="130"/>
      <c r="Q41" s="130"/>
      <c r="R41" s="130"/>
      <c r="S41" s="130"/>
      <c r="T41" s="130"/>
      <c r="U41" s="130"/>
      <c r="V41" s="132"/>
      <c r="X41" s="142"/>
      <c r="Y41" s="143"/>
      <c r="Z41" s="143"/>
      <c r="AA41" s="143"/>
      <c r="AB41" s="143"/>
      <c r="AC41" s="143"/>
      <c r="AD41" s="143"/>
      <c r="AE41" s="143"/>
      <c r="AF41" s="143"/>
      <c r="AG41" s="143"/>
      <c r="AH41" s="143"/>
      <c r="AI41" s="143"/>
      <c r="AJ41" s="143"/>
      <c r="AK41" s="143"/>
      <c r="AL41" s="143"/>
      <c r="AM41" s="143"/>
      <c r="AN41" s="143"/>
      <c r="AO41" s="143"/>
      <c r="AP41" s="143"/>
      <c r="AQ41" s="143"/>
      <c r="AR41" s="143"/>
      <c r="AS41" s="144"/>
      <c r="AT41" s="11"/>
      <c r="BC41" s="28"/>
      <c r="BD41" s="26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</row>
    <row r="42" spans="2:75" ht="19.5" customHeight="1" thickBot="1">
      <c r="B42" s="133">
        <v>5</v>
      </c>
      <c r="C42" s="134"/>
      <c r="D42" s="135"/>
      <c r="E42" s="135"/>
      <c r="F42" s="135"/>
      <c r="G42" s="135"/>
      <c r="H42" s="135"/>
      <c r="I42" s="135"/>
      <c r="J42" s="136"/>
      <c r="K42" s="136"/>
      <c r="L42" s="136"/>
      <c r="M42" s="136"/>
      <c r="N42" s="136"/>
      <c r="O42" s="136"/>
      <c r="P42" s="135"/>
      <c r="Q42" s="135"/>
      <c r="R42" s="135"/>
      <c r="S42" s="135"/>
      <c r="T42" s="135"/>
      <c r="U42" s="135"/>
      <c r="V42" s="137"/>
      <c r="X42" s="122" t="s">
        <v>119</v>
      </c>
      <c r="Y42" s="123"/>
      <c r="Z42" s="123"/>
      <c r="AA42" s="123"/>
      <c r="AB42" s="123"/>
      <c r="AC42" s="123"/>
      <c r="AD42" s="123"/>
      <c r="AE42" s="123"/>
      <c r="AF42" s="123"/>
      <c r="AG42" s="123"/>
      <c r="AH42" s="123"/>
      <c r="AI42" s="123"/>
      <c r="AJ42" s="123"/>
      <c r="AK42" s="123"/>
      <c r="AL42" s="123"/>
      <c r="AM42" s="123"/>
      <c r="AN42" s="123"/>
      <c r="AO42" s="123"/>
      <c r="AP42" s="123"/>
      <c r="AQ42" s="123"/>
      <c r="AR42" s="123"/>
      <c r="AS42" s="124"/>
      <c r="AU42" s="13"/>
      <c r="BC42" s="11"/>
      <c r="BD42" s="36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</row>
    <row r="43" spans="2:75" ht="23.25" customHeight="1" thickBot="1">
      <c r="B43" s="11"/>
      <c r="C43" s="11"/>
      <c r="D43" s="28"/>
      <c r="E43" s="28"/>
      <c r="F43" s="28"/>
      <c r="G43" s="28"/>
      <c r="H43" s="28"/>
      <c r="I43" s="28"/>
      <c r="J43" s="138" t="s">
        <v>85</v>
      </c>
      <c r="K43" s="139"/>
      <c r="L43" s="139"/>
      <c r="M43" s="139"/>
      <c r="N43" s="139"/>
      <c r="O43" s="140"/>
      <c r="P43" s="141">
        <f>P35*2000</f>
        <v>0</v>
      </c>
      <c r="Q43" s="141"/>
      <c r="R43" s="141"/>
      <c r="S43" s="141"/>
      <c r="T43" s="141"/>
      <c r="U43" s="139" t="s">
        <v>87</v>
      </c>
      <c r="V43" s="140"/>
      <c r="W43" s="26"/>
      <c r="X43" s="125"/>
      <c r="Y43" s="126"/>
      <c r="Z43" s="126"/>
      <c r="AA43" s="126"/>
      <c r="AB43" s="126"/>
      <c r="AC43" s="126"/>
      <c r="AD43" s="126"/>
      <c r="AE43" s="126"/>
      <c r="AF43" s="126"/>
      <c r="AG43" s="126"/>
      <c r="AH43" s="126"/>
      <c r="AI43" s="126"/>
      <c r="AJ43" s="126"/>
      <c r="AK43" s="126"/>
      <c r="AL43" s="126"/>
      <c r="AM43" s="126"/>
      <c r="AN43" s="126"/>
      <c r="AO43" s="126"/>
      <c r="AP43" s="126"/>
      <c r="AQ43" s="126"/>
      <c r="AR43" s="126"/>
      <c r="AS43" s="127"/>
      <c r="AT43" s="13"/>
      <c r="AU43" s="13"/>
      <c r="BC43" s="11"/>
      <c r="BD43" s="36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</row>
    <row r="44" spans="2:75" ht="19.5" customHeight="1">
      <c r="B44" s="11"/>
      <c r="C44" s="11"/>
      <c r="D44" s="28"/>
      <c r="E44" s="28"/>
      <c r="F44" s="28"/>
      <c r="G44" s="28"/>
      <c r="H44" s="28"/>
      <c r="I44" s="28"/>
      <c r="J44" s="26"/>
      <c r="K44" s="26"/>
      <c r="L44" s="26"/>
      <c r="M44" s="26"/>
      <c r="N44" s="26"/>
      <c r="O44" s="26"/>
      <c r="P44" s="28"/>
      <c r="Q44" s="28"/>
      <c r="R44" s="28"/>
      <c r="S44" s="28"/>
      <c r="T44" s="28"/>
      <c r="U44" s="28"/>
      <c r="V44" s="28"/>
      <c r="W44" s="26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13"/>
      <c r="AU44" s="13"/>
      <c r="BC44" s="11"/>
      <c r="BD44" s="36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  <c r="BW44" s="11"/>
    </row>
    <row r="45" spans="2:75" ht="14.25" customHeight="1">
      <c r="W45" s="26"/>
      <c r="X45" s="26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BC45" s="11"/>
      <c r="BD45" s="36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  <c r="BW45" s="11"/>
    </row>
    <row r="46" spans="2:75" ht="14.25" customHeight="1" thickBot="1">
      <c r="W46" s="26"/>
      <c r="X46" s="26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BC46" s="11"/>
      <c r="BD46" s="36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  <c r="BW46" s="11"/>
    </row>
    <row r="47" spans="2:75" ht="14.25" customHeight="1">
      <c r="B47" s="205" t="s">
        <v>88</v>
      </c>
      <c r="C47" s="206"/>
      <c r="D47" s="206"/>
      <c r="E47" s="206"/>
      <c r="F47" s="206"/>
      <c r="G47" s="206"/>
      <c r="H47" s="206"/>
      <c r="I47" s="207"/>
      <c r="L47" s="205" t="s">
        <v>85</v>
      </c>
      <c r="M47" s="206"/>
      <c r="N47" s="206"/>
      <c r="O47" s="206"/>
      <c r="P47" s="206"/>
      <c r="Q47" s="206"/>
      <c r="R47" s="206"/>
      <c r="S47" s="207"/>
      <c r="V47" s="219" t="s">
        <v>89</v>
      </c>
      <c r="W47" s="220"/>
      <c r="X47" s="220"/>
      <c r="Y47" s="220"/>
      <c r="Z47" s="220"/>
      <c r="AA47" s="220"/>
      <c r="AB47" s="220"/>
      <c r="AC47" s="221"/>
      <c r="AD47" s="13"/>
      <c r="AE47" s="32" t="s">
        <v>145</v>
      </c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BC47" s="11"/>
      <c r="BD47" s="36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  <c r="BW47" s="11"/>
    </row>
    <row r="48" spans="2:75" ht="14.25" customHeight="1" thickBot="1">
      <c r="B48" s="208"/>
      <c r="C48" s="209"/>
      <c r="D48" s="209"/>
      <c r="E48" s="209"/>
      <c r="F48" s="209"/>
      <c r="G48" s="209"/>
      <c r="H48" s="209"/>
      <c r="I48" s="210"/>
      <c r="L48" s="208"/>
      <c r="M48" s="209"/>
      <c r="N48" s="209"/>
      <c r="O48" s="209"/>
      <c r="P48" s="209"/>
      <c r="Q48" s="209"/>
      <c r="R48" s="209"/>
      <c r="S48" s="210"/>
      <c r="V48" s="222"/>
      <c r="W48" s="223"/>
      <c r="X48" s="223"/>
      <c r="Y48" s="223"/>
      <c r="Z48" s="223"/>
      <c r="AA48" s="223"/>
      <c r="AB48" s="223"/>
      <c r="AC48" s="224"/>
      <c r="AD48" s="13"/>
      <c r="AE48" s="32" t="s">
        <v>40</v>
      </c>
      <c r="AG48" s="32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BC48" s="11"/>
      <c r="BD48" s="36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1"/>
      <c r="BQ48" s="11"/>
      <c r="BR48" s="11"/>
      <c r="BS48" s="11"/>
      <c r="BT48" s="11"/>
      <c r="BU48" s="11"/>
      <c r="BV48" s="11"/>
      <c r="BW48" s="11"/>
    </row>
    <row r="49" spans="1:75" ht="14.25" customHeight="1">
      <c r="B49" s="215">
        <f>Q32</f>
        <v>0</v>
      </c>
      <c r="C49" s="216"/>
      <c r="D49" s="216"/>
      <c r="E49" s="216"/>
      <c r="F49" s="216"/>
      <c r="G49" s="216"/>
      <c r="H49" s="211" t="s">
        <v>87</v>
      </c>
      <c r="I49" s="212"/>
      <c r="L49" s="215">
        <f>P43</f>
        <v>0</v>
      </c>
      <c r="M49" s="216"/>
      <c r="N49" s="216"/>
      <c r="O49" s="216"/>
      <c r="P49" s="216"/>
      <c r="Q49" s="216"/>
      <c r="R49" s="211" t="s">
        <v>87</v>
      </c>
      <c r="S49" s="212"/>
      <c r="V49" s="215">
        <f>B49+L49</f>
        <v>0</v>
      </c>
      <c r="W49" s="216"/>
      <c r="X49" s="216"/>
      <c r="Y49" s="216"/>
      <c r="Z49" s="216"/>
      <c r="AA49" s="216"/>
      <c r="AB49" s="211" t="s">
        <v>87</v>
      </c>
      <c r="AC49" s="212"/>
      <c r="AD49" s="13"/>
      <c r="AE49" s="10" t="s">
        <v>143</v>
      </c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BC49" s="11"/>
      <c r="BD49" s="36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/>
      <c r="BU49" s="11"/>
      <c r="BV49" s="11"/>
      <c r="BW49" s="11"/>
    </row>
    <row r="50" spans="1:75" ht="14.25" customHeight="1" thickBot="1">
      <c r="B50" s="217"/>
      <c r="C50" s="218"/>
      <c r="D50" s="218"/>
      <c r="E50" s="218"/>
      <c r="F50" s="218"/>
      <c r="G50" s="218"/>
      <c r="H50" s="213"/>
      <c r="I50" s="214"/>
      <c r="L50" s="217"/>
      <c r="M50" s="218"/>
      <c r="N50" s="218"/>
      <c r="O50" s="218"/>
      <c r="P50" s="218"/>
      <c r="Q50" s="218"/>
      <c r="R50" s="213"/>
      <c r="S50" s="214"/>
      <c r="V50" s="217"/>
      <c r="W50" s="218"/>
      <c r="X50" s="218"/>
      <c r="Y50" s="218"/>
      <c r="Z50" s="218"/>
      <c r="AA50" s="218"/>
      <c r="AB50" s="213"/>
      <c r="AC50" s="214"/>
      <c r="AD50" s="13"/>
      <c r="AE50" s="101" t="s">
        <v>144</v>
      </c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BC50" s="11"/>
      <c r="BD50" s="36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</row>
    <row r="51" spans="1:75" ht="14.25" customHeight="1">
      <c r="W51" s="26"/>
      <c r="X51" s="26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BC51" s="11"/>
      <c r="BD51" s="36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</row>
    <row r="52" spans="1:75" ht="14.25" customHeight="1">
      <c r="W52" s="26"/>
      <c r="X52" s="26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BC52" s="11"/>
      <c r="BD52" s="36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</row>
    <row r="53" spans="1:75" ht="14.25" customHeight="1">
      <c r="W53" s="26"/>
      <c r="X53" s="26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BC53" s="11"/>
      <c r="BD53" s="36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</row>
    <row r="54" spans="1:75"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</row>
    <row r="55" spans="1:75" ht="18" customHeight="1">
      <c r="A55" s="31"/>
      <c r="T55" s="32"/>
      <c r="U55" s="32"/>
      <c r="V55" s="32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/>
      <c r="AT55" s="32"/>
      <c r="AU55" s="32"/>
      <c r="AV55" s="31"/>
    </row>
    <row r="56" spans="1:75" ht="18" customHeight="1"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  <c r="AO56" s="32"/>
      <c r="AP56" s="32"/>
      <c r="AQ56" s="32"/>
      <c r="AR56" s="32"/>
      <c r="AS56" s="32"/>
      <c r="AT56" s="32"/>
      <c r="AU56" s="32"/>
      <c r="AV56" s="32"/>
    </row>
    <row r="57" spans="1:75"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V57" s="32"/>
    </row>
  </sheetData>
  <sheetProtection formatCells="0" formatColumns="0" formatRows="0" insertColumns="0" insertRows="0" insertHyperlinks="0" deleteColumns="0" deleteRows="0" sort="0" autoFilter="0" pivotTables="0"/>
  <mergeCells count="217">
    <mergeCell ref="B34:I34"/>
    <mergeCell ref="H35:I35"/>
    <mergeCell ref="J34:O34"/>
    <mergeCell ref="N35:O35"/>
    <mergeCell ref="P34:V34"/>
    <mergeCell ref="U35:V35"/>
    <mergeCell ref="B35:G35"/>
    <mergeCell ref="P35:T35"/>
    <mergeCell ref="J35:M35"/>
    <mergeCell ref="B47:I48"/>
    <mergeCell ref="H49:I50"/>
    <mergeCell ref="B49:G50"/>
    <mergeCell ref="L47:S48"/>
    <mergeCell ref="L49:Q50"/>
    <mergeCell ref="R49:S50"/>
    <mergeCell ref="V47:AC48"/>
    <mergeCell ref="V49:AA50"/>
    <mergeCell ref="AB49:AC50"/>
    <mergeCell ref="B3:AS3"/>
    <mergeCell ref="Z30:AH30"/>
    <mergeCell ref="AI30:AQ30"/>
    <mergeCell ref="B21:G21"/>
    <mergeCell ref="I21:Q21"/>
    <mergeCell ref="B26:F27"/>
    <mergeCell ref="G26:H26"/>
    <mergeCell ref="I26:J26"/>
    <mergeCell ref="L26:O26"/>
    <mergeCell ref="Q26:U26"/>
    <mergeCell ref="G27:H27"/>
    <mergeCell ref="I27:J27"/>
    <mergeCell ref="L27:O27"/>
    <mergeCell ref="Q27:U27"/>
    <mergeCell ref="B24:F25"/>
    <mergeCell ref="G24:H24"/>
    <mergeCell ref="G25:H25"/>
    <mergeCell ref="I24:J24"/>
    <mergeCell ref="G28:H28"/>
    <mergeCell ref="I28:J28"/>
    <mergeCell ref="L28:O28"/>
    <mergeCell ref="Q28:U28"/>
    <mergeCell ref="G29:H29"/>
    <mergeCell ref="B22:H23"/>
    <mergeCell ref="X23:AS26"/>
    <mergeCell ref="Z32:AH32"/>
    <mergeCell ref="AI32:AQ32"/>
    <mergeCell ref="I29:J29"/>
    <mergeCell ref="L29:O29"/>
    <mergeCell ref="Q29:U29"/>
    <mergeCell ref="L25:O25"/>
    <mergeCell ref="Q24:U24"/>
    <mergeCell ref="Q25:U25"/>
    <mergeCell ref="I22:K23"/>
    <mergeCell ref="L22:P23"/>
    <mergeCell ref="Q22:V23"/>
    <mergeCell ref="Z33:AH33"/>
    <mergeCell ref="AI33:AQ33"/>
    <mergeCell ref="X28:AS29"/>
    <mergeCell ref="B32:H32"/>
    <mergeCell ref="I32:J32"/>
    <mergeCell ref="L32:P32"/>
    <mergeCell ref="Q32:U32"/>
    <mergeCell ref="B30:F31"/>
    <mergeCell ref="G30:H30"/>
    <mergeCell ref="I30:J30"/>
    <mergeCell ref="L30:O30"/>
    <mergeCell ref="Q30:U30"/>
    <mergeCell ref="G31:H31"/>
    <mergeCell ref="I31:J31"/>
    <mergeCell ref="L31:O31"/>
    <mergeCell ref="Q31:U31"/>
    <mergeCell ref="B28:F29"/>
    <mergeCell ref="Z31:AH31"/>
    <mergeCell ref="AI31:AQ31"/>
    <mergeCell ref="B11:C11"/>
    <mergeCell ref="D11:F11"/>
    <mergeCell ref="G11:I11"/>
    <mergeCell ref="J11:O11"/>
    <mergeCell ref="P11:V11"/>
    <mergeCell ref="W11:AA11"/>
    <mergeCell ref="AB11:AH11"/>
    <mergeCell ref="B10:C10"/>
    <mergeCell ref="D10:F10"/>
    <mergeCell ref="G10:I10"/>
    <mergeCell ref="J10:O10"/>
    <mergeCell ref="P10:V10"/>
    <mergeCell ref="W10:AA10"/>
    <mergeCell ref="AB10:AH10"/>
    <mergeCell ref="AG1:AV2"/>
    <mergeCell ref="B5:F5"/>
    <mergeCell ref="AI6:AS7"/>
    <mergeCell ref="B9:C9"/>
    <mergeCell ref="D9:F9"/>
    <mergeCell ref="G9:I9"/>
    <mergeCell ref="J9:O9"/>
    <mergeCell ref="P9:V9"/>
    <mergeCell ref="W9:AA9"/>
    <mergeCell ref="AB9:AH9"/>
    <mergeCell ref="B8:C8"/>
    <mergeCell ref="D8:F8"/>
    <mergeCell ref="G8:I8"/>
    <mergeCell ref="J8:O8"/>
    <mergeCell ref="P8:V8"/>
    <mergeCell ref="W8:AA8"/>
    <mergeCell ref="AI8:AS8"/>
    <mergeCell ref="B6:C7"/>
    <mergeCell ref="D6:I6"/>
    <mergeCell ref="J6:O7"/>
    <mergeCell ref="P6:V7"/>
    <mergeCell ref="W6:AA7"/>
    <mergeCell ref="AB6:AH7"/>
    <mergeCell ref="D7:F7"/>
    <mergeCell ref="X34:AS37"/>
    <mergeCell ref="P18:V18"/>
    <mergeCell ref="B12:C12"/>
    <mergeCell ref="D12:F12"/>
    <mergeCell ref="G12:I12"/>
    <mergeCell ref="J12:O12"/>
    <mergeCell ref="P12:V12"/>
    <mergeCell ref="W12:AA12"/>
    <mergeCell ref="J16:O16"/>
    <mergeCell ref="P16:V16"/>
    <mergeCell ref="W16:AA16"/>
    <mergeCell ref="W13:AA13"/>
    <mergeCell ref="J15:O15"/>
    <mergeCell ref="P15:V15"/>
    <mergeCell ref="D14:F14"/>
    <mergeCell ref="G14:I14"/>
    <mergeCell ref="J14:O14"/>
    <mergeCell ref="B13:C13"/>
    <mergeCell ref="D13:F13"/>
    <mergeCell ref="B15:C15"/>
    <mergeCell ref="D15:F15"/>
    <mergeCell ref="G15:I15"/>
    <mergeCell ref="I25:J25"/>
    <mergeCell ref="L24:O24"/>
    <mergeCell ref="AI19:AS19"/>
    <mergeCell ref="AB18:AH18"/>
    <mergeCell ref="AB13:AH13"/>
    <mergeCell ref="AI18:AS18"/>
    <mergeCell ref="AB15:AH15"/>
    <mergeCell ref="B14:C14"/>
    <mergeCell ref="G13:I13"/>
    <mergeCell ref="B17:C17"/>
    <mergeCell ref="D17:F17"/>
    <mergeCell ref="G17:I17"/>
    <mergeCell ref="J17:O17"/>
    <mergeCell ref="P17:V17"/>
    <mergeCell ref="W17:AA17"/>
    <mergeCell ref="D19:F19"/>
    <mergeCell ref="G19:I19"/>
    <mergeCell ref="J19:O19"/>
    <mergeCell ref="AB17:AH17"/>
    <mergeCell ref="B16:C16"/>
    <mergeCell ref="D16:F16"/>
    <mergeCell ref="G16:I16"/>
    <mergeCell ref="B19:C19"/>
    <mergeCell ref="W18:AA18"/>
    <mergeCell ref="P19:V19"/>
    <mergeCell ref="W19:AA19"/>
    <mergeCell ref="D37:I37"/>
    <mergeCell ref="J37:O37"/>
    <mergeCell ref="P37:V37"/>
    <mergeCell ref="B38:C38"/>
    <mergeCell ref="D38:I38"/>
    <mergeCell ref="J38:O38"/>
    <mergeCell ref="P38:V38"/>
    <mergeCell ref="B39:C39"/>
    <mergeCell ref="D39:I39"/>
    <mergeCell ref="J39:O39"/>
    <mergeCell ref="P39:V39"/>
    <mergeCell ref="G5:V5"/>
    <mergeCell ref="W5:AA5"/>
    <mergeCell ref="AI5:AL5"/>
    <mergeCell ref="AM5:AS5"/>
    <mergeCell ref="AB5:AH5"/>
    <mergeCell ref="AI17:AS17"/>
    <mergeCell ref="AI16:AS16"/>
    <mergeCell ref="AI15:AS15"/>
    <mergeCell ref="AI14:AS14"/>
    <mergeCell ref="AI13:AS13"/>
    <mergeCell ref="AI12:AS12"/>
    <mergeCell ref="AI11:AS11"/>
    <mergeCell ref="AI10:AS10"/>
    <mergeCell ref="AI9:AS9"/>
    <mergeCell ref="AB16:AH16"/>
    <mergeCell ref="AB14:AH14"/>
    <mergeCell ref="P14:V14"/>
    <mergeCell ref="W14:AA14"/>
    <mergeCell ref="J13:O13"/>
    <mergeCell ref="G7:I7"/>
    <mergeCell ref="P13:V13"/>
    <mergeCell ref="W15:AA15"/>
    <mergeCell ref="AB12:AH12"/>
    <mergeCell ref="AB8:AH8"/>
    <mergeCell ref="X42:AS43"/>
    <mergeCell ref="B40:C40"/>
    <mergeCell ref="D40:I40"/>
    <mergeCell ref="J40:O40"/>
    <mergeCell ref="P40:V40"/>
    <mergeCell ref="B41:C41"/>
    <mergeCell ref="D41:I41"/>
    <mergeCell ref="J41:O41"/>
    <mergeCell ref="P41:V41"/>
    <mergeCell ref="B42:C42"/>
    <mergeCell ref="D42:I42"/>
    <mergeCell ref="J42:O42"/>
    <mergeCell ref="P42:V42"/>
    <mergeCell ref="J43:O43"/>
    <mergeCell ref="U43:V43"/>
    <mergeCell ref="P43:T43"/>
    <mergeCell ref="X39:AS41"/>
    <mergeCell ref="AB19:AH19"/>
    <mergeCell ref="B18:C18"/>
    <mergeCell ref="D18:F18"/>
    <mergeCell ref="G18:I18"/>
    <mergeCell ref="J18:O18"/>
    <mergeCell ref="B37:C37"/>
  </mergeCells>
  <phoneticPr fontId="8"/>
  <dataValidations count="3">
    <dataValidation type="list" allowBlank="1" showInputMessage="1" showErrorMessage="1" sqref="D10:F19" xr:uid="{1B53C97F-E082-4F46-AEF0-E866BD3C77F3}">
      <formula1>$AX$8:$AX$11</formula1>
    </dataValidation>
    <dataValidation type="list" allowBlank="1" showInputMessage="1" showErrorMessage="1" sqref="G10:I19" xr:uid="{399C9C3A-7B9A-42E4-B26B-4DB48DB84D12}">
      <formula1>$AY$8:$AY$9</formula1>
    </dataValidation>
    <dataValidation type="list" allowBlank="1" showInputMessage="1" showErrorMessage="1" sqref="P38:V42" xr:uid="{736CF635-6EEA-4313-8A2C-AA658BA5E248}">
      <formula1>$AW$38:$AW$40</formula1>
    </dataValidation>
  </dataValidations>
  <pageMargins left="0.82677165354330717" right="0" top="0.55118110236220474" bottom="0.15748031496062992" header="0.31496062992125984" footer="0.31496062992125984"/>
  <pageSetup paperSize="9" scale="82" orientation="portrait" r:id="rId1"/>
  <headerFooter alignWithMargins="0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BF783-9766-494D-8552-C727201A6DBA}">
  <sheetPr>
    <tabColor rgb="FFFFFF00"/>
    <pageSetUpPr fitToPage="1"/>
  </sheetPr>
  <dimension ref="B2:V32"/>
  <sheetViews>
    <sheetView tabSelected="1" view="pageBreakPreview" zoomScale="115" zoomScaleNormal="85" zoomScaleSheetLayoutView="115" workbookViewId="0">
      <pane ySplit="6" topLeftCell="A7" activePane="bottomLeft" state="frozen"/>
      <selection pane="bottomLeft" activeCell="P17" sqref="P17"/>
    </sheetView>
  </sheetViews>
  <sheetFormatPr defaultColWidth="9" defaultRowHeight="14.5"/>
  <cols>
    <col min="1" max="1" width="1" style="14" customWidth="1"/>
    <col min="2" max="2" width="9" style="15"/>
    <col min="3" max="3" width="21.453125" style="14" customWidth="1"/>
    <col min="4" max="11" width="5.7265625" style="34" customWidth="1"/>
    <col min="12" max="12" width="5.7265625" style="14" customWidth="1"/>
    <col min="13" max="13" width="8.90625" style="16" bestFit="1" customWidth="1"/>
    <col min="14" max="14" width="3.6328125" style="16" customWidth="1"/>
    <col min="15" max="15" width="9.453125" style="16" bestFit="1" customWidth="1"/>
    <col min="16" max="17" width="10.26953125" style="16" customWidth="1"/>
    <col min="18" max="18" width="10.08984375" style="18" hidden="1" customWidth="1"/>
    <col min="19" max="19" width="10.7265625" style="18" customWidth="1"/>
    <col min="20" max="20" width="12.36328125" style="14" customWidth="1"/>
    <col min="21" max="16384" width="9" style="14"/>
  </cols>
  <sheetData>
    <row r="2" spans="2:20">
      <c r="B2" s="243" t="s">
        <v>133</v>
      </c>
      <c r="C2" s="243"/>
      <c r="D2" s="243"/>
      <c r="E2" s="243"/>
      <c r="F2" s="243"/>
      <c r="G2" s="243"/>
      <c r="H2" s="243"/>
      <c r="I2" s="243"/>
      <c r="J2" s="243"/>
      <c r="K2" s="243"/>
      <c r="L2" s="243"/>
      <c r="M2" s="243"/>
      <c r="N2" s="243"/>
      <c r="O2" s="243"/>
      <c r="P2" s="243"/>
      <c r="Q2" s="243"/>
      <c r="R2" s="243"/>
      <c r="S2" s="243"/>
      <c r="T2" s="243"/>
    </row>
    <row r="4" spans="2:20" ht="19.5" customHeight="1">
      <c r="B4" s="249" t="s">
        <v>56</v>
      </c>
      <c r="C4" s="235" t="s">
        <v>46</v>
      </c>
      <c r="D4" s="235" t="s">
        <v>47</v>
      </c>
      <c r="E4" s="235"/>
      <c r="F4" s="235"/>
      <c r="G4" s="235"/>
      <c r="H4" s="235"/>
      <c r="I4" s="235"/>
      <c r="J4" s="235"/>
      <c r="K4" s="235"/>
      <c r="L4" s="235" t="s">
        <v>48</v>
      </c>
      <c r="M4" s="236" t="s">
        <v>49</v>
      </c>
      <c r="N4" s="79"/>
      <c r="O4" s="238" t="s">
        <v>104</v>
      </c>
      <c r="P4" s="237" t="s">
        <v>105</v>
      </c>
      <c r="Q4" s="238" t="s">
        <v>106</v>
      </c>
      <c r="R4" s="245" t="s">
        <v>59</v>
      </c>
      <c r="S4" s="245" t="s">
        <v>114</v>
      </c>
      <c r="T4" s="244" t="s">
        <v>113</v>
      </c>
    </row>
    <row r="5" spans="2:20" ht="19.5" customHeight="1">
      <c r="B5" s="249"/>
      <c r="C5" s="235"/>
      <c r="D5" s="235" t="s">
        <v>50</v>
      </c>
      <c r="E5" s="235"/>
      <c r="F5" s="235" t="s">
        <v>51</v>
      </c>
      <c r="G5" s="235"/>
      <c r="H5" s="235" t="s">
        <v>52</v>
      </c>
      <c r="I5" s="235"/>
      <c r="J5" s="235" t="s">
        <v>53</v>
      </c>
      <c r="K5" s="235"/>
      <c r="L5" s="235"/>
      <c r="M5" s="236"/>
      <c r="N5" s="79"/>
      <c r="O5" s="239"/>
      <c r="P5" s="236"/>
      <c r="Q5" s="241"/>
      <c r="R5" s="245"/>
      <c r="S5" s="245"/>
      <c r="T5" s="244"/>
    </row>
    <row r="6" spans="2:20" ht="19.5" customHeight="1">
      <c r="B6" s="249"/>
      <c r="C6" s="235"/>
      <c r="D6" s="35" t="s">
        <v>54</v>
      </c>
      <c r="E6" s="35" t="s">
        <v>55</v>
      </c>
      <c r="F6" s="35" t="s">
        <v>54</v>
      </c>
      <c r="G6" s="35" t="s">
        <v>55</v>
      </c>
      <c r="H6" s="35" t="s">
        <v>54</v>
      </c>
      <c r="I6" s="35" t="s">
        <v>55</v>
      </c>
      <c r="J6" s="35" t="s">
        <v>54</v>
      </c>
      <c r="K6" s="35" t="s">
        <v>55</v>
      </c>
      <c r="L6" s="235"/>
      <c r="M6" s="236"/>
      <c r="N6" s="79"/>
      <c r="O6" s="240"/>
      <c r="P6" s="236"/>
      <c r="Q6" s="242"/>
      <c r="R6" s="245"/>
      <c r="S6" s="245"/>
      <c r="T6" s="244"/>
    </row>
    <row r="7" spans="2:20" ht="19.5" customHeight="1" thickBot="1">
      <c r="B7" s="54" t="s">
        <v>57</v>
      </c>
      <c r="C7" s="55" t="s">
        <v>58</v>
      </c>
      <c r="D7" s="67">
        <v>1</v>
      </c>
      <c r="E7" s="67"/>
      <c r="F7" s="67">
        <v>2</v>
      </c>
      <c r="G7" s="67"/>
      <c r="H7" s="67">
        <v>2</v>
      </c>
      <c r="I7" s="67"/>
      <c r="J7" s="67"/>
      <c r="K7" s="67">
        <v>5</v>
      </c>
      <c r="L7" s="68">
        <f t="shared" ref="L7:L15" si="0">SUM(D7:K7)</f>
        <v>10</v>
      </c>
      <c r="M7" s="68">
        <f t="shared" ref="M7:M29" si="1">+(D7+E7)*1000+(F7+G7+H7+I7+J7+K7)*2000</f>
        <v>19000</v>
      </c>
      <c r="N7" s="80"/>
      <c r="O7" s="51" cm="1">
        <f t="array" ref="O7">_xlfn.IFS(L7=0,0,0&lt;L7&lt;3,1,2&lt;L7&lt;5,2,4&lt;L7,3)</f>
        <v>3</v>
      </c>
      <c r="P7" s="63">
        <v>1</v>
      </c>
      <c r="Q7" s="52">
        <f>O7-P7</f>
        <v>2</v>
      </c>
      <c r="R7" s="52" cm="1">
        <f t="array" ref="R7">IFERROR(_xlfn.IFS(OR(L7=1,L7=2),_xlfn.IFS(P7=0,2000,P7&gt;0,0),OR(L7=3,L7=4),_xlfn.IFS(P7=0,4000,P7=1,2000,P7&gt;1,0),L7&gt;4,_xlfn.IFS(P7=0,6000,P7=1,4000,P7=2,2000,P7&gt;2,0)),"")</f>
        <v>4000</v>
      </c>
      <c r="S7" s="52">
        <f>Q7*2000</f>
        <v>4000</v>
      </c>
      <c r="T7" s="51">
        <f t="shared" ref="T7:T29" si="2">M7+S7</f>
        <v>23000</v>
      </c>
    </row>
    <row r="8" spans="2:20" ht="19.5" customHeight="1">
      <c r="B8" s="58"/>
      <c r="C8" s="59"/>
      <c r="D8" s="69"/>
      <c r="E8" s="69"/>
      <c r="F8" s="69"/>
      <c r="G8" s="69"/>
      <c r="H8" s="69"/>
      <c r="I8" s="69"/>
      <c r="J8" s="69"/>
      <c r="K8" s="70"/>
      <c r="L8" s="71">
        <f t="shared" si="0"/>
        <v>0</v>
      </c>
      <c r="M8" s="72">
        <f t="shared" si="1"/>
        <v>0</v>
      </c>
      <c r="N8" s="81"/>
      <c r="O8" s="82" cm="1">
        <f t="array" ref="O8">_xlfn.IFS(L8=0,0,L8&gt;=5,3,L8&gt;=3,2,L8&gt;=1,1)</f>
        <v>0</v>
      </c>
      <c r="P8" s="64"/>
      <c r="Q8" s="97">
        <f>MAX(O8-P8,0)</f>
        <v>0</v>
      </c>
      <c r="R8" s="19" t="str" cm="1">
        <f t="array" ref="R8">IFERROR(_xlfn.IFS(OR(L8=1,L8=2),_xlfn.IFS(P8=0,2000,P8&gt;0,0),OR(L8=3,L8=4),_xlfn.IFS(P8=0,4000,P8=1,2000,P8&gt;1,0),L8&gt;4,_xlfn.IFS(P8=0,6000,P8=1,4000,P8=2,2000,P8&gt;2,0)),"")</f>
        <v/>
      </c>
      <c r="S8" s="96">
        <f t="shared" ref="S8:S29" si="3">Q8*2000</f>
        <v>0</v>
      </c>
      <c r="T8" s="21">
        <f t="shared" si="2"/>
        <v>0</v>
      </c>
    </row>
    <row r="9" spans="2:20" ht="19.5" customHeight="1">
      <c r="B9" s="60"/>
      <c r="C9" s="22"/>
      <c r="D9" s="73"/>
      <c r="E9" s="73"/>
      <c r="F9" s="73"/>
      <c r="G9" s="73"/>
      <c r="H9" s="73"/>
      <c r="I9" s="73"/>
      <c r="J9" s="73"/>
      <c r="K9" s="74"/>
      <c r="L9" s="71">
        <f t="shared" si="0"/>
        <v>0</v>
      </c>
      <c r="M9" s="72">
        <f t="shared" si="1"/>
        <v>0</v>
      </c>
      <c r="N9" s="81"/>
      <c r="O9" s="82" cm="1">
        <f t="array" ref="O9">_xlfn.IFS(L9=0,0,L9&gt;=5,3,L9&gt;=3,2,L9&gt;=1,1)</f>
        <v>0</v>
      </c>
      <c r="P9" s="65"/>
      <c r="Q9" s="97">
        <f t="shared" ref="Q9:Q29" si="4">MAX(O9-P9,0)</f>
        <v>0</v>
      </c>
      <c r="R9" s="19" t="str" cm="1">
        <f t="array" ref="R9">IFERROR(_xlfn.IFS(OR(L9=1,L9=2),_xlfn.IFS(P9=0,2000,P9&gt;0,0),OR(L9=3,L9=4),_xlfn.IFS(P9=0,4000,P9=1,2000,P9&gt;1,0),L9&gt;4,_xlfn.IFS(P9=0,6000,P9=1,4000,P9=2,2000,P9&gt;2,0)),"")</f>
        <v/>
      </c>
      <c r="S9" s="96">
        <f t="shared" si="3"/>
        <v>0</v>
      </c>
      <c r="T9" s="21">
        <f t="shared" si="2"/>
        <v>0</v>
      </c>
    </row>
    <row r="10" spans="2:20" ht="19.5" customHeight="1">
      <c r="B10" s="60"/>
      <c r="C10" s="22"/>
      <c r="D10" s="73"/>
      <c r="E10" s="73"/>
      <c r="F10" s="73"/>
      <c r="G10" s="73"/>
      <c r="H10" s="73"/>
      <c r="I10" s="73"/>
      <c r="J10" s="73"/>
      <c r="K10" s="74"/>
      <c r="L10" s="71">
        <f t="shared" si="0"/>
        <v>0</v>
      </c>
      <c r="M10" s="72">
        <f t="shared" si="1"/>
        <v>0</v>
      </c>
      <c r="N10" s="81"/>
      <c r="O10" s="82" cm="1">
        <f t="array" ref="O10">_xlfn.IFS(L10=0,0,L10&gt;=5,3,L10&gt;=3,2,L10&gt;=1,1)</f>
        <v>0</v>
      </c>
      <c r="P10" s="65"/>
      <c r="Q10" s="97">
        <f t="shared" si="4"/>
        <v>0</v>
      </c>
      <c r="R10" s="19" t="str" cm="1">
        <f t="array" ref="R10">IFERROR(_xlfn.IFS(OR(L10=1,L10=2),_xlfn.IFS(P10=0,2000,P10&gt;0,0),OR(L10=3,L10=4),_xlfn.IFS(P10=0,4000,P10=1,2000,P10&gt;1,0),L10&gt;4,_xlfn.IFS(P10=0,6000,P10=1,4000,P10=2,2000,P10&gt;2,0)),"")</f>
        <v/>
      </c>
      <c r="S10" s="96">
        <f t="shared" si="3"/>
        <v>0</v>
      </c>
      <c r="T10" s="21">
        <f t="shared" si="2"/>
        <v>0</v>
      </c>
    </row>
    <row r="11" spans="2:20" ht="19.5" customHeight="1">
      <c r="B11" s="60"/>
      <c r="C11" s="22"/>
      <c r="D11" s="73"/>
      <c r="E11" s="73"/>
      <c r="F11" s="73"/>
      <c r="G11" s="73"/>
      <c r="H11" s="73"/>
      <c r="I11" s="73"/>
      <c r="J11" s="73"/>
      <c r="K11" s="74"/>
      <c r="L11" s="71">
        <f t="shared" si="0"/>
        <v>0</v>
      </c>
      <c r="M11" s="72">
        <f t="shared" si="1"/>
        <v>0</v>
      </c>
      <c r="N11" s="81"/>
      <c r="O11" s="82" cm="1">
        <f t="array" ref="O11">_xlfn.IFS(L11=0,0,L11&gt;=5,3,L11&gt;=3,2,L11&gt;=1,1)</f>
        <v>0</v>
      </c>
      <c r="P11" s="65"/>
      <c r="Q11" s="97">
        <f t="shared" si="4"/>
        <v>0</v>
      </c>
      <c r="R11" s="19" t="str" cm="1">
        <f t="array" ref="R11">IFERROR(_xlfn.IFS(OR(L11=1,L11=2),_xlfn.IFS(P11=0,2000,P11&gt;0,0),OR(L11=3,L11=4),_xlfn.IFS(P11=0,4000,P11=1,2000,P11&gt;1,0),L11&gt;4,_xlfn.IFS(P11=0,6000,P11=1,4000,P11=2,2000,P11&gt;2,0)),"")</f>
        <v/>
      </c>
      <c r="S11" s="96">
        <f t="shared" si="3"/>
        <v>0</v>
      </c>
      <c r="T11" s="21">
        <f t="shared" si="2"/>
        <v>0</v>
      </c>
    </row>
    <row r="12" spans="2:20" ht="19.5" customHeight="1">
      <c r="B12" s="60"/>
      <c r="C12" s="22"/>
      <c r="D12" s="73"/>
      <c r="E12" s="73"/>
      <c r="F12" s="73"/>
      <c r="G12" s="73"/>
      <c r="H12" s="73"/>
      <c r="I12" s="73"/>
      <c r="J12" s="73"/>
      <c r="K12" s="74"/>
      <c r="L12" s="71">
        <f t="shared" si="0"/>
        <v>0</v>
      </c>
      <c r="M12" s="72">
        <f t="shared" si="1"/>
        <v>0</v>
      </c>
      <c r="N12" s="81"/>
      <c r="O12" s="82" cm="1">
        <f t="array" ref="O12">_xlfn.IFS(L12=0,0,L12&gt;=5,3,L12&gt;=3,2,L12&gt;=1,1)</f>
        <v>0</v>
      </c>
      <c r="P12" s="65"/>
      <c r="Q12" s="97">
        <f t="shared" si="4"/>
        <v>0</v>
      </c>
      <c r="R12" s="19" t="str" cm="1">
        <f t="array" ref="R12">IFERROR(_xlfn.IFS(OR(L12=1,L12=2),_xlfn.IFS(P12=0,2000,P12&gt;0,0),OR(L12=3,L12=4),_xlfn.IFS(P12=0,4000,P12=1,2000,P12&gt;1,0),L12&gt;4,_xlfn.IFS(P12=0,6000,P12=1,4000,P12=2,2000,P12&gt;2,0)),"")</f>
        <v/>
      </c>
      <c r="S12" s="96">
        <f t="shared" si="3"/>
        <v>0</v>
      </c>
      <c r="T12" s="21">
        <f t="shared" si="2"/>
        <v>0</v>
      </c>
    </row>
    <row r="13" spans="2:20" ht="19.5" customHeight="1">
      <c r="B13" s="60"/>
      <c r="C13" s="22"/>
      <c r="D13" s="73"/>
      <c r="E13" s="73"/>
      <c r="F13" s="73"/>
      <c r="G13" s="73"/>
      <c r="H13" s="73"/>
      <c r="I13" s="73"/>
      <c r="J13" s="73"/>
      <c r="K13" s="74"/>
      <c r="L13" s="71">
        <f t="shared" si="0"/>
        <v>0</v>
      </c>
      <c r="M13" s="72">
        <f t="shared" si="1"/>
        <v>0</v>
      </c>
      <c r="N13" s="81"/>
      <c r="O13" s="82" cm="1">
        <f t="array" ref="O13">_xlfn.IFS(L13=0,0,L13&gt;=5,3,L13&gt;=3,2,L13&gt;=1,1)</f>
        <v>0</v>
      </c>
      <c r="P13" s="65"/>
      <c r="Q13" s="97">
        <f t="shared" si="4"/>
        <v>0</v>
      </c>
      <c r="R13" s="19" t="str" cm="1">
        <f t="array" ref="R13">IFERROR(_xlfn.IFS(OR(L13=1,L13=2),_xlfn.IFS(P13=0,2000,P13&gt;0,0),OR(L13=3,L13=4),_xlfn.IFS(P13=0,4000,P13=1,2000,P13&gt;1,0),L13&gt;4,_xlfn.IFS(P13=0,6000,P13=1,4000,P13=2,2000,P13&gt;2,0)),"")</f>
        <v/>
      </c>
      <c r="S13" s="96">
        <f t="shared" si="3"/>
        <v>0</v>
      </c>
      <c r="T13" s="21">
        <f t="shared" si="2"/>
        <v>0</v>
      </c>
    </row>
    <row r="14" spans="2:20" ht="19.5" customHeight="1">
      <c r="B14" s="60"/>
      <c r="C14" s="22"/>
      <c r="D14" s="73"/>
      <c r="E14" s="73"/>
      <c r="F14" s="73"/>
      <c r="G14" s="73"/>
      <c r="H14" s="73"/>
      <c r="I14" s="73"/>
      <c r="J14" s="73"/>
      <c r="K14" s="74"/>
      <c r="L14" s="71">
        <f t="shared" si="0"/>
        <v>0</v>
      </c>
      <c r="M14" s="72">
        <f t="shared" si="1"/>
        <v>0</v>
      </c>
      <c r="N14" s="81"/>
      <c r="O14" s="82" cm="1">
        <f t="array" ref="O14">_xlfn.IFS(L14=0,0,L14&gt;=5,3,L14&gt;=3,2,L14&gt;=1,1)</f>
        <v>0</v>
      </c>
      <c r="P14" s="65"/>
      <c r="Q14" s="97">
        <f t="shared" si="4"/>
        <v>0</v>
      </c>
      <c r="R14" s="19" t="str" cm="1">
        <f t="array" ref="R14">IFERROR(_xlfn.IFS(OR(L14=1,L14=2),_xlfn.IFS(P14=0,2000,P14&gt;0,0),OR(L14=3,L14=4),_xlfn.IFS(P14=0,4000,P14=1,2000,P14&gt;1,0),L14&gt;4,_xlfn.IFS(P14=0,6000,P14=1,4000,P14=2,2000,P14&gt;2,0)),"")</f>
        <v/>
      </c>
      <c r="S14" s="96">
        <f t="shared" si="3"/>
        <v>0</v>
      </c>
      <c r="T14" s="21">
        <f t="shared" si="2"/>
        <v>0</v>
      </c>
    </row>
    <row r="15" spans="2:20" ht="19.5" customHeight="1">
      <c r="B15" s="60"/>
      <c r="C15" s="22"/>
      <c r="D15" s="73"/>
      <c r="E15" s="73"/>
      <c r="F15" s="73"/>
      <c r="G15" s="73"/>
      <c r="H15" s="73"/>
      <c r="I15" s="73"/>
      <c r="J15" s="73"/>
      <c r="K15" s="74"/>
      <c r="L15" s="71">
        <f t="shared" si="0"/>
        <v>0</v>
      </c>
      <c r="M15" s="72">
        <f t="shared" si="1"/>
        <v>0</v>
      </c>
      <c r="N15" s="81"/>
      <c r="O15" s="82" cm="1">
        <f t="array" ref="O15">_xlfn.IFS(L15=0,0,L15&gt;=5,3,L15&gt;=3,2,L15&gt;=1,1)</f>
        <v>0</v>
      </c>
      <c r="P15" s="65"/>
      <c r="Q15" s="97">
        <f t="shared" si="4"/>
        <v>0</v>
      </c>
      <c r="R15" s="19" t="str" cm="1">
        <f t="array" ref="R15">IFERROR(_xlfn.IFS(OR(L15=1,L15=2),_xlfn.IFS(P15=0,2000,P15&gt;0,0),OR(L15=3,L15=4),_xlfn.IFS(P15=0,4000,P15=1,2000,P15&gt;1,0),L15&gt;4,_xlfn.IFS(P15=0,6000,P15=1,4000,P15=2,2000,P15&gt;2,0)),"")</f>
        <v/>
      </c>
      <c r="S15" s="96">
        <f t="shared" si="3"/>
        <v>0</v>
      </c>
      <c r="T15" s="21">
        <f t="shared" si="2"/>
        <v>0</v>
      </c>
    </row>
    <row r="16" spans="2:20" ht="19.5" customHeight="1">
      <c r="B16" s="60"/>
      <c r="C16" s="22"/>
      <c r="D16" s="73"/>
      <c r="E16" s="73"/>
      <c r="F16" s="73"/>
      <c r="G16" s="73"/>
      <c r="H16" s="73"/>
      <c r="I16" s="73"/>
      <c r="J16" s="73"/>
      <c r="K16" s="74"/>
      <c r="L16" s="71">
        <f>SUM(D16:K16)</f>
        <v>0</v>
      </c>
      <c r="M16" s="72">
        <f t="shared" si="1"/>
        <v>0</v>
      </c>
      <c r="N16" s="81"/>
      <c r="O16" s="82" cm="1">
        <f t="array" ref="O16">_xlfn.IFS(L16=0,0,L16&gt;=5,3,L16&gt;=3,2,L16&gt;=1,1)</f>
        <v>0</v>
      </c>
      <c r="P16" s="65"/>
      <c r="Q16" s="97">
        <f t="shared" si="4"/>
        <v>0</v>
      </c>
      <c r="R16" s="19" t="str" cm="1">
        <f t="array" ref="R16">IFERROR(_xlfn.IFS(OR(L16=1,L16=2),_xlfn.IFS(P16=0,2000,P16&gt;0,0),OR(L16=3,L16=4),_xlfn.IFS(P16=0,4000,P16=1,2000,P16&gt;1,0),L16&gt;4,_xlfn.IFS(P16=0,6000,P16=1,4000,P16=2,2000,P16&gt;2,0)),"")</f>
        <v/>
      </c>
      <c r="S16" s="96">
        <f t="shared" si="3"/>
        <v>0</v>
      </c>
      <c r="T16" s="21">
        <f t="shared" si="2"/>
        <v>0</v>
      </c>
    </row>
    <row r="17" spans="2:22" ht="19.5" customHeight="1">
      <c r="B17" s="60"/>
      <c r="C17" s="22"/>
      <c r="D17" s="73"/>
      <c r="E17" s="73"/>
      <c r="F17" s="73"/>
      <c r="G17" s="73"/>
      <c r="H17" s="73"/>
      <c r="I17" s="73"/>
      <c r="J17" s="73"/>
      <c r="K17" s="74"/>
      <c r="L17" s="71">
        <f t="shared" ref="L17:L25" si="5">SUM(D17:K17)</f>
        <v>0</v>
      </c>
      <c r="M17" s="72">
        <f t="shared" si="1"/>
        <v>0</v>
      </c>
      <c r="N17" s="81"/>
      <c r="O17" s="82" cm="1">
        <f t="array" ref="O17">_xlfn.IFS(L17=0,0,L17&gt;=5,3,L17&gt;=3,2,L17&gt;=1,1)</f>
        <v>0</v>
      </c>
      <c r="P17" s="65"/>
      <c r="Q17" s="97">
        <f t="shared" si="4"/>
        <v>0</v>
      </c>
      <c r="R17" s="19" t="str" cm="1">
        <f t="array" ref="R17">IFERROR(_xlfn.IFS(OR(L17=1,L17=2),_xlfn.IFS(P17=0,2000,P17&gt;0,0),OR(L17=3,L17=4),_xlfn.IFS(P17=0,4000,P17=1,2000,P17&gt;1,0),L17&gt;4,_xlfn.IFS(P17=0,6000,P17=1,4000,P17=2,2000,P17&gt;2,0)),"")</f>
        <v/>
      </c>
      <c r="S17" s="96">
        <f t="shared" si="3"/>
        <v>0</v>
      </c>
      <c r="T17" s="21">
        <f t="shared" si="2"/>
        <v>0</v>
      </c>
    </row>
    <row r="18" spans="2:22" ht="19.5" customHeight="1">
      <c r="B18" s="60"/>
      <c r="C18" s="22"/>
      <c r="D18" s="73"/>
      <c r="E18" s="73"/>
      <c r="F18" s="73"/>
      <c r="G18" s="73"/>
      <c r="H18" s="73"/>
      <c r="I18" s="73"/>
      <c r="J18" s="73"/>
      <c r="K18" s="74"/>
      <c r="L18" s="71">
        <f t="shared" si="5"/>
        <v>0</v>
      </c>
      <c r="M18" s="72">
        <f t="shared" si="1"/>
        <v>0</v>
      </c>
      <c r="N18" s="81"/>
      <c r="O18" s="82" cm="1">
        <f t="array" ref="O18">_xlfn.IFS(L18=0,0,L18&gt;=5,3,L18&gt;=3,2,L18&gt;=1,1)</f>
        <v>0</v>
      </c>
      <c r="P18" s="65"/>
      <c r="Q18" s="97">
        <f t="shared" si="4"/>
        <v>0</v>
      </c>
      <c r="R18" s="19" t="str" cm="1">
        <f t="array" ref="R18">IFERROR(_xlfn.IFS(OR(L18=1,L18=2),_xlfn.IFS(P18=0,2000,P18&gt;0,0),OR(L18=3,L18=4),_xlfn.IFS(P18=0,4000,P18=1,2000,P18&gt;1,0),L18&gt;4,_xlfn.IFS(P18=0,6000,P18=1,4000,P18=2,2000,P18&gt;2,0)),"")</f>
        <v/>
      </c>
      <c r="S18" s="96">
        <f t="shared" si="3"/>
        <v>0</v>
      </c>
      <c r="T18" s="21">
        <f t="shared" si="2"/>
        <v>0</v>
      </c>
    </row>
    <row r="19" spans="2:22" ht="19.5" customHeight="1">
      <c r="B19" s="60"/>
      <c r="C19" s="22"/>
      <c r="D19" s="73"/>
      <c r="E19" s="73"/>
      <c r="F19" s="73"/>
      <c r="G19" s="73"/>
      <c r="H19" s="73"/>
      <c r="I19" s="73"/>
      <c r="J19" s="73"/>
      <c r="K19" s="74"/>
      <c r="L19" s="71">
        <f t="shared" si="5"/>
        <v>0</v>
      </c>
      <c r="M19" s="72">
        <f t="shared" si="1"/>
        <v>0</v>
      </c>
      <c r="N19" s="81"/>
      <c r="O19" s="82" cm="1">
        <f t="array" ref="O19">_xlfn.IFS(L19=0,0,L19&gt;=5,3,L19&gt;=3,2,L19&gt;=1,1)</f>
        <v>0</v>
      </c>
      <c r="P19" s="65"/>
      <c r="Q19" s="97">
        <f t="shared" si="4"/>
        <v>0</v>
      </c>
      <c r="R19" s="19" t="str" cm="1">
        <f t="array" ref="R19">IFERROR(_xlfn.IFS(OR(L19=1,L19=2),_xlfn.IFS(P19=0,2000,P19&gt;0,0),OR(L19=3,L19=4),_xlfn.IFS(P19=0,4000,P19=1,2000,P19&gt;1,0),L19&gt;4,_xlfn.IFS(P19=0,6000,P19=1,4000,P19=2,2000,P19&gt;2,0)),"")</f>
        <v/>
      </c>
      <c r="S19" s="96">
        <f t="shared" si="3"/>
        <v>0</v>
      </c>
      <c r="T19" s="21">
        <f t="shared" si="2"/>
        <v>0</v>
      </c>
    </row>
    <row r="20" spans="2:22" ht="19.5" customHeight="1">
      <c r="B20" s="60"/>
      <c r="C20" s="22"/>
      <c r="D20" s="73"/>
      <c r="E20" s="73"/>
      <c r="F20" s="73"/>
      <c r="G20" s="73"/>
      <c r="H20" s="73"/>
      <c r="I20" s="73"/>
      <c r="J20" s="73"/>
      <c r="K20" s="74"/>
      <c r="L20" s="71">
        <f t="shared" si="5"/>
        <v>0</v>
      </c>
      <c r="M20" s="72">
        <f t="shared" si="1"/>
        <v>0</v>
      </c>
      <c r="N20" s="81"/>
      <c r="O20" s="82" cm="1">
        <f t="array" ref="O20">_xlfn.IFS(L20=0,0,L20&gt;=5,3,L20&gt;=3,2,L20&gt;=1,1)</f>
        <v>0</v>
      </c>
      <c r="P20" s="65"/>
      <c r="Q20" s="97">
        <f t="shared" si="4"/>
        <v>0</v>
      </c>
      <c r="R20" s="19" t="str" cm="1">
        <f t="array" ref="R20">IFERROR(_xlfn.IFS(OR(L20=1,L20=2),_xlfn.IFS(P20=0,2000,P20&gt;0,0),OR(L20=3,L20=4),_xlfn.IFS(P20=0,4000,P20=1,2000,P20&gt;1,0),L20&gt;4,_xlfn.IFS(P20=0,6000,P20=1,4000,P20=2,2000,P20&gt;2,0)),"")</f>
        <v/>
      </c>
      <c r="S20" s="96">
        <f t="shared" si="3"/>
        <v>0</v>
      </c>
      <c r="T20" s="21">
        <f t="shared" si="2"/>
        <v>0</v>
      </c>
    </row>
    <row r="21" spans="2:22" ht="19.5" customHeight="1">
      <c r="B21" s="60"/>
      <c r="C21" s="22"/>
      <c r="D21" s="73"/>
      <c r="E21" s="73"/>
      <c r="F21" s="73"/>
      <c r="G21" s="73"/>
      <c r="H21" s="73"/>
      <c r="I21" s="73"/>
      <c r="J21" s="73"/>
      <c r="K21" s="74"/>
      <c r="L21" s="71">
        <f t="shared" si="5"/>
        <v>0</v>
      </c>
      <c r="M21" s="72">
        <f t="shared" si="1"/>
        <v>0</v>
      </c>
      <c r="N21" s="81"/>
      <c r="O21" s="82" cm="1">
        <f t="array" ref="O21">_xlfn.IFS(L21=0,0,L21&gt;=5,3,L21&gt;=3,2,L21&gt;=1,1)</f>
        <v>0</v>
      </c>
      <c r="P21" s="65"/>
      <c r="Q21" s="97">
        <f t="shared" si="4"/>
        <v>0</v>
      </c>
      <c r="R21" s="19" t="str" cm="1">
        <f t="array" ref="R21">IFERROR(_xlfn.IFS(OR(L21=1,L21=2),_xlfn.IFS(P21=0,2000,P21&gt;0,0),OR(L21=3,L21=4),_xlfn.IFS(P21=0,4000,P21=1,2000,P21&gt;1,0),L21&gt;4,_xlfn.IFS(P21=0,6000,P21=1,4000,P21=2,2000,P21&gt;2,0)),"")</f>
        <v/>
      </c>
      <c r="S21" s="96">
        <f t="shared" si="3"/>
        <v>0</v>
      </c>
      <c r="T21" s="21">
        <f t="shared" si="2"/>
        <v>0</v>
      </c>
    </row>
    <row r="22" spans="2:22" ht="19.5" customHeight="1">
      <c r="B22" s="60"/>
      <c r="C22" s="22"/>
      <c r="D22" s="73"/>
      <c r="E22" s="73"/>
      <c r="F22" s="73"/>
      <c r="G22" s="73"/>
      <c r="H22" s="73"/>
      <c r="I22" s="73"/>
      <c r="J22" s="73"/>
      <c r="K22" s="74"/>
      <c r="L22" s="71">
        <f t="shared" si="5"/>
        <v>0</v>
      </c>
      <c r="M22" s="72">
        <f t="shared" si="1"/>
        <v>0</v>
      </c>
      <c r="N22" s="81"/>
      <c r="O22" s="82" cm="1">
        <f t="array" ref="O22">_xlfn.IFS(L22=0,0,L22&gt;=5,3,L22&gt;=3,2,L22&gt;=1,1)</f>
        <v>0</v>
      </c>
      <c r="P22" s="65"/>
      <c r="Q22" s="97">
        <f t="shared" si="4"/>
        <v>0</v>
      </c>
      <c r="R22" s="19" t="str" cm="1">
        <f t="array" ref="R22">IFERROR(_xlfn.IFS(OR(L22=1,L22=2),_xlfn.IFS(P22=0,2000,P22&gt;0,0),OR(L22=3,L22=4),_xlfn.IFS(P22=0,4000,P22=1,2000,P22&gt;1,0),L22&gt;4,_xlfn.IFS(P22=0,6000,P22=1,4000,P22=2,2000,P22&gt;2,0)),"")</f>
        <v/>
      </c>
      <c r="S22" s="96">
        <f t="shared" si="3"/>
        <v>0</v>
      </c>
      <c r="T22" s="21">
        <f t="shared" si="2"/>
        <v>0</v>
      </c>
    </row>
    <row r="23" spans="2:22" ht="19.5" customHeight="1">
      <c r="B23" s="60"/>
      <c r="C23" s="20"/>
      <c r="D23" s="73"/>
      <c r="E23" s="73"/>
      <c r="F23" s="73"/>
      <c r="G23" s="73"/>
      <c r="H23" s="73"/>
      <c r="I23" s="73"/>
      <c r="J23" s="73"/>
      <c r="K23" s="74"/>
      <c r="L23" s="71">
        <f t="shared" si="5"/>
        <v>0</v>
      </c>
      <c r="M23" s="72">
        <f t="shared" si="1"/>
        <v>0</v>
      </c>
      <c r="N23" s="81"/>
      <c r="O23" s="82" cm="1">
        <f t="array" ref="O23">_xlfn.IFS(L23=0,0,L23&gt;=5,3,L23&gt;=3,2,L23&gt;=1,1)</f>
        <v>0</v>
      </c>
      <c r="P23" s="65"/>
      <c r="Q23" s="97">
        <f t="shared" si="4"/>
        <v>0</v>
      </c>
      <c r="R23" s="19" t="str" cm="1">
        <f t="array" ref="R23">IFERROR(_xlfn.IFS(OR(L23=1,L23=2),_xlfn.IFS(P23=0,2000,P23&gt;0,0),OR(L23=3,L23=4),_xlfn.IFS(P23=0,4000,P23=1,2000,P23&gt;1,0),L23&gt;4,_xlfn.IFS(P23=0,6000,P23=1,4000,P23=2,2000,P23&gt;2,0)),"")</f>
        <v/>
      </c>
      <c r="S23" s="96">
        <f t="shared" si="3"/>
        <v>0</v>
      </c>
      <c r="T23" s="21">
        <f t="shared" si="2"/>
        <v>0</v>
      </c>
    </row>
    <row r="24" spans="2:22" ht="19.5" customHeight="1">
      <c r="B24" s="60"/>
      <c r="C24" s="20"/>
      <c r="D24" s="73"/>
      <c r="E24" s="73"/>
      <c r="F24" s="73"/>
      <c r="G24" s="73"/>
      <c r="H24" s="73"/>
      <c r="I24" s="73"/>
      <c r="J24" s="73"/>
      <c r="K24" s="74"/>
      <c r="L24" s="71">
        <f t="shared" si="5"/>
        <v>0</v>
      </c>
      <c r="M24" s="72">
        <f t="shared" si="1"/>
        <v>0</v>
      </c>
      <c r="N24" s="81"/>
      <c r="O24" s="82" cm="1">
        <f t="array" ref="O24">_xlfn.IFS(L24=0,0,L24&gt;=5,3,L24&gt;=3,2,L24&gt;=1,1)</f>
        <v>0</v>
      </c>
      <c r="P24" s="65"/>
      <c r="Q24" s="97">
        <f t="shared" si="4"/>
        <v>0</v>
      </c>
      <c r="R24" s="19" t="str" cm="1">
        <f t="array" ref="R24">IFERROR(_xlfn.IFS(OR(L24=1,L24=2),_xlfn.IFS(P24=0,2000,P24&gt;0,0),OR(L24=3,L24=4),_xlfn.IFS(P24=0,4000,P24=1,2000,P24&gt;1,0),L24&gt;4,_xlfn.IFS(P24=0,6000,P24=1,4000,P24=2,2000,P24&gt;2,0)),"")</f>
        <v/>
      </c>
      <c r="S24" s="96">
        <f t="shared" si="3"/>
        <v>0</v>
      </c>
      <c r="T24" s="21">
        <f t="shared" si="2"/>
        <v>0</v>
      </c>
    </row>
    <row r="25" spans="2:22" ht="19.5" customHeight="1">
      <c r="B25" s="60"/>
      <c r="C25" s="20"/>
      <c r="D25" s="73"/>
      <c r="E25" s="73"/>
      <c r="F25" s="73"/>
      <c r="G25" s="73"/>
      <c r="H25" s="73"/>
      <c r="I25" s="73"/>
      <c r="J25" s="73"/>
      <c r="K25" s="74"/>
      <c r="L25" s="71">
        <f t="shared" si="5"/>
        <v>0</v>
      </c>
      <c r="M25" s="72">
        <f t="shared" si="1"/>
        <v>0</v>
      </c>
      <c r="N25" s="81"/>
      <c r="O25" s="82" cm="1">
        <f t="array" ref="O25">_xlfn.IFS(L25=0,0,L25&gt;=5,3,L25&gt;=3,2,L25&gt;=1,1)</f>
        <v>0</v>
      </c>
      <c r="P25" s="65"/>
      <c r="Q25" s="97">
        <f t="shared" si="4"/>
        <v>0</v>
      </c>
      <c r="R25" s="19" t="str" cm="1">
        <f t="array" ref="R25">IFERROR(_xlfn.IFS(OR(L25=1,L25=2),_xlfn.IFS(P25=0,2000,P25&gt;0,0),OR(L25=3,L25=4),_xlfn.IFS(P25=0,4000,P25=1,2000,P25&gt;1,0),L25&gt;4,_xlfn.IFS(P25=0,6000,P25=1,4000,P25=2,2000,P25&gt;2,0)),"")</f>
        <v/>
      </c>
      <c r="S25" s="96">
        <f t="shared" si="3"/>
        <v>0</v>
      </c>
      <c r="T25" s="21">
        <f t="shared" si="2"/>
        <v>0</v>
      </c>
    </row>
    <row r="26" spans="2:22" ht="19.5" customHeight="1">
      <c r="B26" s="60"/>
      <c r="C26" s="20"/>
      <c r="D26" s="73"/>
      <c r="E26" s="73"/>
      <c r="F26" s="73"/>
      <c r="G26" s="73"/>
      <c r="H26" s="73"/>
      <c r="I26" s="73"/>
      <c r="J26" s="73"/>
      <c r="K26" s="74"/>
      <c r="L26" s="71">
        <f>SUM(D26:K26)</f>
        <v>0</v>
      </c>
      <c r="M26" s="72">
        <f t="shared" si="1"/>
        <v>0</v>
      </c>
      <c r="N26" s="81"/>
      <c r="O26" s="82" cm="1">
        <f t="array" ref="O26">_xlfn.IFS(L26=0,0,L26&gt;=5,3,L26&gt;=3,2,L26&gt;=1,1)</f>
        <v>0</v>
      </c>
      <c r="P26" s="65"/>
      <c r="Q26" s="97">
        <f t="shared" si="4"/>
        <v>0</v>
      </c>
      <c r="R26" s="19" t="str" cm="1">
        <f t="array" ref="R26">IFERROR(_xlfn.IFS(OR(L26=1,L26=2),_xlfn.IFS(P26=0,2000,P26&gt;0,0),OR(L26=3,L26=4),_xlfn.IFS(P26=0,4000,P26=1,2000,P26&gt;1,0),L26&gt;4,_xlfn.IFS(P26=0,6000,P26=1,4000,P26=2,2000,P26&gt;2,0)),"")</f>
        <v/>
      </c>
      <c r="S26" s="96">
        <f t="shared" si="3"/>
        <v>0</v>
      </c>
      <c r="T26" s="21">
        <f t="shared" si="2"/>
        <v>0</v>
      </c>
    </row>
    <row r="27" spans="2:22" ht="19.5" customHeight="1">
      <c r="B27" s="60"/>
      <c r="C27" s="20"/>
      <c r="D27" s="73"/>
      <c r="E27" s="73"/>
      <c r="F27" s="73"/>
      <c r="G27" s="73"/>
      <c r="H27" s="73"/>
      <c r="I27" s="73"/>
      <c r="J27" s="73"/>
      <c r="K27" s="74"/>
      <c r="L27" s="71">
        <f>SUM(D27:K27)</f>
        <v>0</v>
      </c>
      <c r="M27" s="72">
        <f t="shared" si="1"/>
        <v>0</v>
      </c>
      <c r="N27" s="81"/>
      <c r="O27" s="82" cm="1">
        <f t="array" ref="O27">_xlfn.IFS(L27=0,0,L27&gt;=5,3,L27&gt;=3,2,L27&gt;=1,1)</f>
        <v>0</v>
      </c>
      <c r="P27" s="65"/>
      <c r="Q27" s="97">
        <f t="shared" si="4"/>
        <v>0</v>
      </c>
      <c r="R27" s="19" t="str" cm="1">
        <f t="array" ref="R27">IFERROR(_xlfn.IFS(OR(L27=1,L27=2),_xlfn.IFS(P27=0,2000,P27&gt;0,0),OR(L27=3,L27=4),_xlfn.IFS(P27=0,4000,P27=1,2000,P27&gt;1,0),L27&gt;4,_xlfn.IFS(P27=0,6000,P27=1,4000,P27=2,2000,P27&gt;2,0)),"")</f>
        <v/>
      </c>
      <c r="S27" s="96">
        <f t="shared" si="3"/>
        <v>0</v>
      </c>
      <c r="T27" s="21">
        <f t="shared" si="2"/>
        <v>0</v>
      </c>
    </row>
    <row r="28" spans="2:22" ht="19.5" customHeight="1">
      <c r="B28" s="60"/>
      <c r="C28" s="20"/>
      <c r="D28" s="73"/>
      <c r="E28" s="73"/>
      <c r="F28" s="73"/>
      <c r="G28" s="73"/>
      <c r="H28" s="73"/>
      <c r="I28" s="73"/>
      <c r="J28" s="73"/>
      <c r="K28" s="74"/>
      <c r="L28" s="71">
        <f t="shared" ref="L28:L29" si="6">SUM(D28:K28)</f>
        <v>0</v>
      </c>
      <c r="M28" s="72">
        <f t="shared" si="1"/>
        <v>0</v>
      </c>
      <c r="N28" s="81"/>
      <c r="O28" s="82" cm="1">
        <f t="array" ref="O28">_xlfn.IFS(L28=0,0,L28&gt;=5,3,L28&gt;=3,2,L28&gt;=1,1)</f>
        <v>0</v>
      </c>
      <c r="P28" s="65"/>
      <c r="Q28" s="97">
        <f t="shared" si="4"/>
        <v>0</v>
      </c>
      <c r="R28" s="19" t="str" cm="1">
        <f t="array" ref="R28">IFERROR(_xlfn.IFS(OR(L28=1,L28=2),_xlfn.IFS(P28=0,2000,P28&gt;0,0),OR(L28=3,L28=4),_xlfn.IFS(P28=0,4000,P28=1,2000,P28&gt;1,0),L28&gt;4,_xlfn.IFS(P28=0,6000,P28=1,4000,P28=2,2000,P28&gt;2,0)),"")</f>
        <v/>
      </c>
      <c r="S28" s="96">
        <f t="shared" si="3"/>
        <v>0</v>
      </c>
      <c r="T28" s="21">
        <f t="shared" si="2"/>
        <v>0</v>
      </c>
    </row>
    <row r="29" spans="2:22" ht="19.5" customHeight="1" thickBot="1">
      <c r="B29" s="61"/>
      <c r="C29" s="62"/>
      <c r="D29" s="75"/>
      <c r="E29" s="75"/>
      <c r="F29" s="75"/>
      <c r="G29" s="75"/>
      <c r="H29" s="75"/>
      <c r="I29" s="75"/>
      <c r="J29" s="75"/>
      <c r="K29" s="76"/>
      <c r="L29" s="71">
        <f t="shared" si="6"/>
        <v>0</v>
      </c>
      <c r="M29" s="72">
        <f t="shared" si="1"/>
        <v>0</v>
      </c>
      <c r="N29" s="81"/>
      <c r="O29" s="82" cm="1">
        <f t="array" ref="O29">_xlfn.IFS(L29=0,0,L29&gt;=5,3,L29&gt;=3,2,L29&gt;=1,1)</f>
        <v>0</v>
      </c>
      <c r="P29" s="66"/>
      <c r="Q29" s="97">
        <f t="shared" si="4"/>
        <v>0</v>
      </c>
      <c r="R29" s="19" t="str" cm="1">
        <f t="array" ref="R29">IFERROR(_xlfn.IFS(OR(L29=1,L29=2),_xlfn.IFS(P29=0,2000,P29&gt;0,0),OR(L29=3,L29=4),_xlfn.IFS(P29=0,4000,P29=1,2000,P29&gt;1,0),L29&gt;4,_xlfn.IFS(P29=0,6000,P29=1,4000,P29=2,2000,P29&gt;2,0)),"")</f>
        <v/>
      </c>
      <c r="S29" s="96">
        <f t="shared" si="3"/>
        <v>0</v>
      </c>
      <c r="T29" s="21">
        <f t="shared" si="2"/>
        <v>0</v>
      </c>
    </row>
    <row r="30" spans="2:22" ht="19.5" customHeight="1">
      <c r="B30" s="56" t="s">
        <v>65</v>
      </c>
      <c r="C30" s="83"/>
      <c r="D30" s="77">
        <f>SUM(D8:D29)</f>
        <v>0</v>
      </c>
      <c r="E30" s="77">
        <f t="shared" ref="E30:K30" si="7">SUM(E8:E29)</f>
        <v>0</v>
      </c>
      <c r="F30" s="77">
        <f t="shared" si="7"/>
        <v>0</v>
      </c>
      <c r="G30" s="77">
        <f t="shared" si="7"/>
        <v>0</v>
      </c>
      <c r="H30" s="77">
        <f t="shared" si="7"/>
        <v>0</v>
      </c>
      <c r="I30" s="77">
        <f t="shared" si="7"/>
        <v>0</v>
      </c>
      <c r="J30" s="77">
        <f t="shared" si="7"/>
        <v>0</v>
      </c>
      <c r="K30" s="77">
        <f t="shared" si="7"/>
        <v>0</v>
      </c>
      <c r="L30" s="78">
        <f>SUM(L8:L29)</f>
        <v>0</v>
      </c>
      <c r="M30" s="78">
        <f>SUM(M8:M29)</f>
        <v>0</v>
      </c>
      <c r="N30" s="80"/>
      <c r="O30" s="53"/>
      <c r="P30" s="57">
        <f>SUM(P8:P29)</f>
        <v>0</v>
      </c>
      <c r="Q30" s="53"/>
      <c r="R30" s="19">
        <f>SUM(R8:R29)</f>
        <v>0</v>
      </c>
      <c r="S30" s="19">
        <f>SUM(S8:S29)</f>
        <v>0</v>
      </c>
      <c r="T30" s="23">
        <f>SUM(T8:T29)</f>
        <v>0</v>
      </c>
    </row>
    <row r="31" spans="2:22" ht="19.5" customHeight="1">
      <c r="L31" s="16"/>
    </row>
    <row r="32" spans="2:22" ht="19.5" customHeight="1">
      <c r="B32" s="246" t="s">
        <v>66</v>
      </c>
      <c r="C32" s="246"/>
      <c r="D32" s="247">
        <f>M30</f>
        <v>0</v>
      </c>
      <c r="E32" s="247"/>
      <c r="F32" s="15" t="s">
        <v>67</v>
      </c>
      <c r="G32" s="247" t="s">
        <v>59</v>
      </c>
      <c r="H32" s="247"/>
      <c r="I32" s="248">
        <f>S30</f>
        <v>0</v>
      </c>
      <c r="J32" s="247"/>
      <c r="K32" s="34" t="s">
        <v>67</v>
      </c>
      <c r="L32" s="14" t="s">
        <v>65</v>
      </c>
      <c r="M32" s="17">
        <f>D32+I32</f>
        <v>0</v>
      </c>
      <c r="N32" s="14" t="s">
        <v>68</v>
      </c>
      <c r="P32" s="14"/>
      <c r="Q32" s="14"/>
      <c r="R32" s="14"/>
      <c r="S32" s="14"/>
      <c r="T32" s="16"/>
      <c r="U32" s="16"/>
      <c r="V32" s="18"/>
    </row>
  </sheetData>
  <mergeCells count="20">
    <mergeCell ref="B2:T2"/>
    <mergeCell ref="T4:T6"/>
    <mergeCell ref="S4:S6"/>
    <mergeCell ref="B32:C32"/>
    <mergeCell ref="D32:E32"/>
    <mergeCell ref="G32:H32"/>
    <mergeCell ref="I32:J32"/>
    <mergeCell ref="R4:R6"/>
    <mergeCell ref="F5:G5"/>
    <mergeCell ref="H5:I5"/>
    <mergeCell ref="J5:K5"/>
    <mergeCell ref="B4:B6"/>
    <mergeCell ref="C4:C6"/>
    <mergeCell ref="D4:K4"/>
    <mergeCell ref="D5:E5"/>
    <mergeCell ref="L4:L6"/>
    <mergeCell ref="M4:M6"/>
    <mergeCell ref="P4:P6"/>
    <mergeCell ref="O4:O6"/>
    <mergeCell ref="Q4:Q6"/>
  </mergeCells>
  <phoneticPr fontId="8"/>
  <printOptions horizontalCentered="1"/>
  <pageMargins left="0.70866141732283472" right="0.70866141732283472" top="0.74803149606299213" bottom="0.74803149606299213" header="0.31496062992125984" footer="0.31496062992125984"/>
  <pageSetup paperSize="9" scale="8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流れ</vt:lpstr>
      <vt:lpstr>③表紙</vt:lpstr>
      <vt:lpstr>①申込書【○○クラブ】（各クラブが作成） </vt:lpstr>
      <vt:lpstr>②集計（各県が作成）</vt:lpstr>
      <vt:lpstr>'①申込書【○○クラブ】（各クラブが作成） '!Print_Area</vt:lpstr>
      <vt:lpstr>'②集計（各県が作成）'!Print_Area</vt:lpstr>
      <vt:lpstr>③表紙!Print_Area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森下　健</dc:creator>
  <cp:lastModifiedBy>忠博 衛藤</cp:lastModifiedBy>
  <cp:lastPrinted>2025-06-16T02:23:53Z</cp:lastPrinted>
  <dcterms:created xsi:type="dcterms:W3CDTF">2022-07-25T04:53:06Z</dcterms:created>
  <dcterms:modified xsi:type="dcterms:W3CDTF">2025-11-12T00:27:37Z</dcterms:modified>
</cp:coreProperties>
</file>