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checkCompatibility="1" defaultThemeVersion="124226"/>
  <mc:AlternateContent xmlns:mc="http://schemas.openxmlformats.org/markup-compatibility/2006">
    <mc:Choice Requires="x15">
      <x15ac:absPath xmlns:x15ac="http://schemas.microsoft.com/office/spreadsheetml/2010/11/ac" url="E:\R4\22bad\22web\221112\"/>
    </mc:Choice>
  </mc:AlternateContent>
  <xr:revisionPtr revIDLastSave="0" documentId="8_{C621ACD0-288C-4414-9801-ADE4594A366F}" xr6:coauthVersionLast="47" xr6:coauthVersionMax="47" xr10:uidLastSave="{00000000-0000-0000-0000-000000000000}"/>
  <bookViews>
    <workbookView xWindow="-120" yWindow="-120" windowWidth="29040" windowHeight="15840" tabRatio="868" xr2:uid="{00000000-000D-0000-FFFF-FFFF00000000}"/>
  </bookViews>
  <sheets>
    <sheet name="参加申込書" sheetId="54" r:id="rId1"/>
    <sheet name="申込用紙" sheetId="46" r:id="rId2"/>
    <sheet name="健康状態確認シート（チーム別）" sheetId="62" r:id="rId3"/>
    <sheet name="入場許可名簿" sheetId="61" r:id="rId4"/>
    <sheet name="入場許可書" sheetId="5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Fill" localSheetId="2" hidden="1">#REF!</definedName>
    <definedName name="_Fill" localSheetId="0" hidden="1">#REF!</definedName>
    <definedName name="_Fill" hidden="1">#REF!</definedName>
    <definedName name="_Key1" localSheetId="2" hidden="1">#REF!</definedName>
    <definedName name="_Key1" localSheetId="0" hidden="1">#REF!</definedName>
    <definedName name="_Key1" hidden="1">#REF!</definedName>
    <definedName name="_Key2" localSheetId="2" hidden="1">#REF!</definedName>
    <definedName name="_Key2" localSheetId="0"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hidden="1">#REF!</definedName>
    <definedName name="a" localSheetId="2">#REF!</definedName>
    <definedName name="a" localSheetId="0" hidden="1">#REF!</definedName>
    <definedName name="a" localSheetId="1" hidden="1">#REF!</definedName>
    <definedName name="a">#REF!</definedName>
    <definedName name="ｂ" localSheetId="2">#REF!</definedName>
    <definedName name="ｂ">#REF!</definedName>
    <definedName name="bd" localSheetId="2">#REF!</definedName>
    <definedName name="bd">#REF!</definedName>
    <definedName name="bs" localSheetId="2">#REF!</definedName>
    <definedName name="bs">#REF!</definedName>
    <definedName name="gd" localSheetId="2">#REF!</definedName>
    <definedName name="gd">#REF!</definedName>
    <definedName name="gs" localSheetId="2">#REF!</definedName>
    <definedName name="gs">#REF!</definedName>
    <definedName name="kigou" localSheetId="1">[1]参加チーム!$I$4:$K$19</definedName>
    <definedName name="kigou">[2]参加チーム!$I$4:$K$19</definedName>
    <definedName name="kumiawase" localSheetId="1">[3]対戦表!$O$3:$Z$14</definedName>
    <definedName name="kumiawase">[4]対戦表!$O$3:$Z$14</definedName>
    <definedName name="name" localSheetId="2">#REF!</definedName>
    <definedName name="name">#REF!</definedName>
    <definedName name="orderL" localSheetId="2">#REF!</definedName>
    <definedName name="orderL">#REF!</definedName>
    <definedName name="p">[5]対戦表!$O$3:$Z$14</definedName>
    <definedName name="_xlnm.Print_Area" localSheetId="0">参加申込書!$A$1:$AY$20</definedName>
    <definedName name="_xlnm.Print_Area" localSheetId="1">申込用紙!$A$1:$J$26</definedName>
    <definedName name="_xlnm.Print_Area" localSheetId="4">入場許可書!$A$1:$M$259</definedName>
    <definedName name="_xlnm.Print_Area" localSheetId="3">入場許可名簿!$A$1:$D$46</definedName>
    <definedName name="q" localSheetId="2" hidden="1">#REF!</definedName>
    <definedName name="q" localSheetId="0" hidden="1">#REF!</definedName>
    <definedName name="q" hidden="1">#REF!</definedName>
    <definedName name="seiseki">[6]辞書!$B$11:$J$225</definedName>
    <definedName name="sigun" localSheetId="1">[7]組合せ表!$B$4:$F$19</definedName>
    <definedName name="sigun">[8]組合せ表!$B$4:$F$19</definedName>
    <definedName name="sougou" localSheetId="2">#REF!</definedName>
    <definedName name="sougou">#REF!</definedName>
    <definedName name="tokuten" localSheetId="2">#REF!</definedName>
    <definedName name="tokuten">#REF!</definedName>
    <definedName name="w" localSheetId="2" hidden="1">#REF!</definedName>
    <definedName name="w" localSheetId="0" hidden="1">#REF!</definedName>
    <definedName name="w" hidden="1">#REF!</definedName>
    <definedName name="一覧" localSheetId="2">#REF!</definedName>
    <definedName name="一覧">#REF!</definedName>
    <definedName name="大会結果">[9]辞書!$B$11:$J$225</definedName>
    <definedName name="大会結果１" localSheetId="1">[10]辞書!$B$11:$J$225</definedName>
    <definedName name="大会結果１">[11]辞書!$B$11:$J$225</definedName>
    <definedName name="大会成績" localSheetId="1">[12]辞書!$B$11:$J$225</definedName>
    <definedName name="大会成績">[13]辞書!$B$11:$J$225</definedName>
    <definedName name="大会表" localSheetId="1">[14]辞書!$B$11:$J$225</definedName>
    <definedName name="大会表">[15]辞書!$B$11:$J$225</definedName>
    <definedName name="単女" localSheetId="1">[16]辞書!$B$11:$J$225</definedName>
    <definedName name="単女">[17]辞書!$B$11:$J$225</definedName>
    <definedName name="得点入力Ｄ">[18]入力!$F$37:$K$65</definedName>
    <definedName name="入力１" localSheetId="1">[19]入力!$F$37:$K$65</definedName>
    <definedName name="入力１">[20]入力!$F$37:$K$65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8" i="54" l="1"/>
  <c r="AO19" i="54" s="1"/>
  <c r="L18" i="54"/>
  <c r="P19" i="54" s="1"/>
  <c r="AM20" i="54" s="1"/>
  <c r="K254" i="59" l="1"/>
  <c r="D254" i="59"/>
  <c r="K241" i="59"/>
  <c r="D241" i="59"/>
  <c r="K228" i="59"/>
  <c r="D228" i="59"/>
  <c r="K215" i="59"/>
  <c r="D215" i="59"/>
  <c r="K202" i="59"/>
  <c r="D202" i="59"/>
  <c r="K189" i="59"/>
  <c r="D189" i="59"/>
  <c r="K176" i="59"/>
  <c r="D176" i="59"/>
  <c r="K163" i="59"/>
  <c r="D163" i="59"/>
  <c r="K150" i="59"/>
  <c r="D150" i="59"/>
  <c r="K137" i="59"/>
  <c r="D137" i="59"/>
  <c r="K124" i="59"/>
  <c r="D124" i="59"/>
  <c r="K111" i="59"/>
  <c r="D111" i="59"/>
  <c r="K98" i="59"/>
  <c r="D98" i="59"/>
  <c r="K85" i="59"/>
  <c r="D85" i="59"/>
  <c r="K72" i="59"/>
  <c r="D72" i="59"/>
  <c r="K59" i="59"/>
  <c r="D59" i="59"/>
  <c r="K46" i="59"/>
  <c r="D46" i="59"/>
  <c r="K33" i="59"/>
  <c r="D33" i="59"/>
  <c r="K20" i="59"/>
  <c r="D20" i="59"/>
  <c r="K7" i="59"/>
  <c r="D7" i="59"/>
  <c r="B252" i="59"/>
  <c r="I252" i="59"/>
  <c r="I239" i="59"/>
  <c r="B239" i="59"/>
  <c r="B226" i="59"/>
  <c r="I226" i="59"/>
  <c r="I213" i="59"/>
  <c r="B213" i="59"/>
  <c r="B200" i="59"/>
  <c r="I200" i="59"/>
  <c r="I187" i="59"/>
  <c r="B187" i="59"/>
  <c r="B174" i="59"/>
  <c r="I174" i="59"/>
  <c r="I161" i="59"/>
  <c r="B161" i="59"/>
  <c r="B148" i="59"/>
  <c r="I148" i="59"/>
  <c r="I135" i="59"/>
  <c r="B135" i="59"/>
  <c r="B122" i="59"/>
  <c r="I122" i="59"/>
  <c r="I109" i="59"/>
  <c r="B109" i="59"/>
  <c r="B96" i="59"/>
  <c r="I96" i="59"/>
  <c r="I83" i="59"/>
  <c r="B83" i="59"/>
  <c r="B70" i="59"/>
  <c r="I70" i="59"/>
  <c r="I57" i="59"/>
  <c r="B57" i="59"/>
  <c r="B44" i="59"/>
  <c r="I44" i="59"/>
  <c r="I31" i="59"/>
  <c r="B31" i="59"/>
  <c r="B18" i="59"/>
  <c r="I18" i="59"/>
  <c r="I5" i="59"/>
  <c r="B5" i="59"/>
  <c r="I254" i="59"/>
  <c r="B254" i="59"/>
  <c r="I241" i="59"/>
  <c r="B241" i="59"/>
  <c r="I228" i="59"/>
  <c r="B228" i="59"/>
  <c r="I215" i="59"/>
  <c r="B215" i="59"/>
  <c r="I202" i="59"/>
  <c r="B202" i="59"/>
  <c r="I189" i="59"/>
  <c r="B189" i="59"/>
  <c r="I176" i="59"/>
  <c r="B176" i="59"/>
  <c r="I163" i="59"/>
  <c r="B163" i="59"/>
  <c r="I150" i="59"/>
  <c r="B150" i="59"/>
  <c r="I137" i="59"/>
  <c r="B137" i="59"/>
  <c r="I124" i="59"/>
  <c r="B124" i="59"/>
  <c r="I111" i="59"/>
  <c r="B111" i="59"/>
  <c r="I98" i="59"/>
  <c r="B98" i="59"/>
  <c r="I85" i="59"/>
  <c r="B85" i="59"/>
  <c r="I72" i="59"/>
  <c r="B72" i="59"/>
  <c r="I59" i="59"/>
  <c r="B59" i="59"/>
  <c r="I33" i="59"/>
  <c r="I46" i="59"/>
  <c r="B46" i="59"/>
  <c r="B33" i="59"/>
  <c r="I20" i="59"/>
  <c r="B20" i="59"/>
  <c r="I7" i="59"/>
  <c r="B7" i="59"/>
  <c r="AW18" i="54" l="1"/>
  <c r="X18" i="54"/>
  <c r="N9" i="46"/>
  <c r="V9" i="46" s="1"/>
  <c r="O9" i="46"/>
  <c r="P9" i="46"/>
  <c r="Q9" i="46"/>
  <c r="R9" i="46"/>
  <c r="S9" i="46"/>
  <c r="T9" i="46"/>
  <c r="U9" i="46"/>
  <c r="N10" i="46"/>
  <c r="O10" i="46"/>
  <c r="P10" i="46"/>
  <c r="Q10" i="46"/>
  <c r="R10" i="46"/>
  <c r="S10" i="46"/>
  <c r="T10" i="46"/>
  <c r="U10" i="46"/>
  <c r="N11" i="46"/>
  <c r="O11" i="46"/>
  <c r="P11" i="46"/>
  <c r="Q11" i="46"/>
  <c r="R11" i="46"/>
  <c r="V11" i="46" s="1"/>
  <c r="S11" i="46"/>
  <c r="T11" i="46"/>
  <c r="U11" i="46"/>
  <c r="N12" i="46"/>
  <c r="O12" i="46"/>
  <c r="P12" i="46"/>
  <c r="Q12" i="46"/>
  <c r="R12" i="46"/>
  <c r="S12" i="46"/>
  <c r="T12" i="46"/>
  <c r="U12" i="46"/>
  <c r="N13" i="46"/>
  <c r="O13" i="46"/>
  <c r="P13" i="46"/>
  <c r="Q13" i="46"/>
  <c r="R13" i="46"/>
  <c r="S13" i="46"/>
  <c r="T13" i="46"/>
  <c r="U13" i="46"/>
  <c r="N14" i="46"/>
  <c r="O14" i="46"/>
  <c r="P14" i="46"/>
  <c r="Q14" i="46"/>
  <c r="R14" i="46"/>
  <c r="V14" i="46" s="1"/>
  <c r="S14" i="46"/>
  <c r="T14" i="46"/>
  <c r="U14" i="46"/>
  <c r="N15" i="46"/>
  <c r="O15" i="46"/>
  <c r="P15" i="46"/>
  <c r="Q15" i="46"/>
  <c r="R15" i="46"/>
  <c r="S15" i="46"/>
  <c r="T15" i="46"/>
  <c r="U15" i="46"/>
  <c r="N16" i="46"/>
  <c r="O16" i="46"/>
  <c r="P16" i="46"/>
  <c r="Q16" i="46"/>
  <c r="R16" i="46"/>
  <c r="S16" i="46"/>
  <c r="T16" i="46"/>
  <c r="U16" i="46"/>
  <c r="N21" i="46"/>
  <c r="O21" i="46"/>
  <c r="P21" i="46"/>
  <c r="Q21" i="46"/>
  <c r="R21" i="46"/>
  <c r="S21" i="46"/>
  <c r="T21" i="46"/>
  <c r="U21" i="46"/>
  <c r="N22" i="46"/>
  <c r="O22" i="46"/>
  <c r="P22" i="46"/>
  <c r="Q22" i="46"/>
  <c r="R22" i="46"/>
  <c r="S22" i="46"/>
  <c r="T22" i="46"/>
  <c r="U22" i="46"/>
  <c r="V13" i="46" l="1"/>
  <c r="V10" i="46"/>
  <c r="V22" i="46"/>
  <c r="V16" i="46"/>
  <c r="V15" i="46"/>
  <c r="V12" i="46"/>
  <c r="V21" i="46"/>
</calcChain>
</file>

<file path=xl/sharedStrings.xml><?xml version="1.0" encoding="utf-8"?>
<sst xmlns="http://schemas.openxmlformats.org/spreadsheetml/2006/main" count="553" uniqueCount="85">
  <si>
    <t>申し込み責任者</t>
    <rPh sb="0" eb="1">
      <t>モウ</t>
    </rPh>
    <rPh sb="2" eb="3">
      <t>コ</t>
    </rPh>
    <rPh sb="4" eb="7">
      <t>セキニンシャ</t>
    </rPh>
    <phoneticPr fontId="2"/>
  </si>
  <si>
    <t>氏　　名</t>
    <rPh sb="0" eb="4">
      <t>シメイ</t>
    </rPh>
    <phoneticPr fontId="2"/>
  </si>
  <si>
    <t>フリガナ</t>
    <phoneticPr fontId="2"/>
  </si>
  <si>
    <t>県登録番号</t>
    <rPh sb="0" eb="1">
      <t>ケン</t>
    </rPh>
    <rPh sb="1" eb="3">
      <t>トウロク</t>
    </rPh>
    <rPh sb="3" eb="5">
      <t>バンゴウ</t>
    </rPh>
    <phoneticPr fontId="2"/>
  </si>
  <si>
    <t>ふりがな</t>
    <phoneticPr fontId="2"/>
  </si>
  <si>
    <t>実際の
学年</t>
    <rPh sb="0" eb="2">
      <t>ジッサイ</t>
    </rPh>
    <rPh sb="4" eb="6">
      <t>ガクネン</t>
    </rPh>
    <phoneticPr fontId="2"/>
  </si>
  <si>
    <t>折り返し</t>
    <rPh sb="0" eb="1">
      <t>オ</t>
    </rPh>
    <rPh sb="2" eb="3">
      <t>カエ</t>
    </rPh>
    <phoneticPr fontId="2"/>
  </si>
  <si>
    <t>５年</t>
    <rPh sb="1" eb="2">
      <t>ネン</t>
    </rPh>
    <phoneticPr fontId="2"/>
  </si>
  <si>
    <t>６年</t>
    <rPh sb="1" eb="2">
      <t>ネン</t>
    </rPh>
    <phoneticPr fontId="2"/>
  </si>
  <si>
    <t>団　体　名 　</t>
    <phoneticPr fontId="2"/>
  </si>
  <si>
    <t xml:space="preserve">　　　代表者氏名          </t>
    <rPh sb="3" eb="5">
      <t>ダイヒョウ</t>
    </rPh>
    <rPh sb="5" eb="6">
      <t>シャ</t>
    </rPh>
    <phoneticPr fontId="2"/>
  </si>
  <si>
    <t>参加申込書(Ver.1.1)</t>
    <phoneticPr fontId="35"/>
  </si>
  <si>
    <t>Ⅰ　クラブ情報</t>
    <rPh sb="5" eb="7">
      <t>ジョウホウ</t>
    </rPh>
    <phoneticPr fontId="35"/>
  </si>
  <si>
    <t>（白いセルのみ記入してください。）</t>
    <rPh sb="1" eb="2">
      <t>シロ</t>
    </rPh>
    <rPh sb="7" eb="9">
      <t>キニュウ</t>
    </rPh>
    <phoneticPr fontId="35"/>
  </si>
  <si>
    <t>クラブ名</t>
    <rPh sb="3" eb="4">
      <t>メイ</t>
    </rPh>
    <phoneticPr fontId="35"/>
  </si>
  <si>
    <t>クラブ代表者</t>
    <rPh sb="3" eb="6">
      <t>ダイヒョウシャ</t>
    </rPh>
    <phoneticPr fontId="35"/>
  </si>
  <si>
    <t>Ⅰ-ｂ　申込情報</t>
    <rPh sb="4" eb="6">
      <t>モウシコミ</t>
    </rPh>
    <rPh sb="6" eb="8">
      <t>ジョウホウ</t>
    </rPh>
    <phoneticPr fontId="35"/>
  </si>
  <si>
    <t>申込責任者</t>
    <rPh sb="0" eb="2">
      <t>モウシコミ</t>
    </rPh>
    <rPh sb="2" eb="5">
      <t>セキニンシャ</t>
    </rPh>
    <phoneticPr fontId="35"/>
  </si>
  <si>
    <t>連絡先（電話番号）</t>
    <rPh sb="0" eb="3">
      <t>レンラクサキ</t>
    </rPh>
    <rPh sb="4" eb="6">
      <t>デンワ</t>
    </rPh>
    <rPh sb="6" eb="8">
      <t>バンゴウ</t>
    </rPh>
    <phoneticPr fontId="35"/>
  </si>
  <si>
    <t>連絡先
（メールアドレス）</t>
    <rPh sb="0" eb="3">
      <t>レンラクサキ</t>
    </rPh>
    <phoneticPr fontId="35"/>
  </si>
  <si>
    <t>Ⅱ参加費</t>
    <rPh sb="1" eb="3">
      <t>サンカ</t>
    </rPh>
    <rPh sb="3" eb="4">
      <t>ヒ</t>
    </rPh>
    <phoneticPr fontId="35"/>
  </si>
  <si>
    <t>事務局に入金する金額</t>
    <rPh sb="0" eb="3">
      <t>ジムキョク</t>
    </rPh>
    <rPh sb="4" eb="6">
      <t>ニュウキン</t>
    </rPh>
    <rPh sb="8" eb="10">
      <t>キンガク</t>
    </rPh>
    <phoneticPr fontId="35"/>
  </si>
  <si>
    <t>出場クラス</t>
    <rPh sb="0" eb="2">
      <t>シュツジョウ</t>
    </rPh>
    <phoneticPr fontId="35"/>
  </si>
  <si>
    <t>人数</t>
    <rPh sb="0" eb="2">
      <t>ニンズウ</t>
    </rPh>
    <phoneticPr fontId="35"/>
  </si>
  <si>
    <t>名簿
入力数</t>
    <rPh sb="0" eb="2">
      <t>メイボ</t>
    </rPh>
    <rPh sb="3" eb="5">
      <t>ニュウリョク</t>
    </rPh>
    <rPh sb="5" eb="6">
      <t>スウ</t>
    </rPh>
    <phoneticPr fontId="35"/>
  </si>
  <si>
    <t>合　　計</t>
    <rPh sb="0" eb="1">
      <t>ゴウ</t>
    </rPh>
    <rPh sb="3" eb="4">
      <t>ケイ</t>
    </rPh>
    <phoneticPr fontId="2"/>
  </si>
  <si>
    <t>円</t>
    <rPh sb="0" eb="1">
      <t>エン</t>
    </rPh>
    <phoneticPr fontId="35"/>
  </si>
  <si>
    <t>合計</t>
    <rPh sb="0" eb="2">
      <t>ゴウケイ</t>
    </rPh>
    <phoneticPr fontId="35"/>
  </si>
  <si>
    <t>チーム（クラブ）名</t>
    <rPh sb="8" eb="9">
      <t>メイ</t>
    </rPh>
    <phoneticPr fontId="48"/>
  </si>
  <si>
    <t>記載責任者</t>
    <rPh sb="0" eb="2">
      <t>キサイ</t>
    </rPh>
    <rPh sb="2" eb="5">
      <t>セキニンシャ</t>
    </rPh>
    <phoneticPr fontId="48"/>
  </si>
  <si>
    <t>住　　所</t>
    <rPh sb="0" eb="1">
      <t>ジュウ</t>
    </rPh>
    <rPh sb="3" eb="4">
      <t>ショ</t>
    </rPh>
    <phoneticPr fontId="48"/>
  </si>
  <si>
    <t>連絡先</t>
    <rPh sb="0" eb="2">
      <t>レンラク</t>
    </rPh>
    <rPh sb="2" eb="3">
      <t>サキ</t>
    </rPh>
    <phoneticPr fontId="48"/>
  </si>
  <si>
    <t>種　別</t>
    <rPh sb="0" eb="1">
      <t>シュ</t>
    </rPh>
    <rPh sb="2" eb="3">
      <t>ベツ</t>
    </rPh>
    <phoneticPr fontId="48"/>
  </si>
  <si>
    <t>氏　　名</t>
    <rPh sb="0" eb="1">
      <t>シ</t>
    </rPh>
    <rPh sb="3" eb="4">
      <t>ナ</t>
    </rPh>
    <phoneticPr fontId="48"/>
  </si>
  <si>
    <t>性別</t>
    <rPh sb="0" eb="2">
      <t>セイベツ</t>
    </rPh>
    <phoneticPr fontId="48"/>
  </si>
  <si>
    <t>年齢</t>
    <rPh sb="0" eb="2">
      <t>ネンレイ</t>
    </rPh>
    <phoneticPr fontId="48"/>
  </si>
  <si>
    <t>当日朝　の検温</t>
    <rPh sb="0" eb="2">
      <t>トウジツ</t>
    </rPh>
    <rPh sb="2" eb="3">
      <t>アサ</t>
    </rPh>
    <rPh sb="5" eb="7">
      <t>ケンオン</t>
    </rPh>
    <phoneticPr fontId="48"/>
  </si>
  <si>
    <t>大会前２週間における以下の事項の有無</t>
    <rPh sb="0" eb="2">
      <t>タイカイ</t>
    </rPh>
    <rPh sb="2" eb="3">
      <t>マエ</t>
    </rPh>
    <rPh sb="4" eb="6">
      <t>シュウカン</t>
    </rPh>
    <rPh sb="10" eb="12">
      <t>イカ</t>
    </rPh>
    <rPh sb="13" eb="15">
      <t>ジコウ</t>
    </rPh>
    <rPh sb="16" eb="18">
      <t>ウム</t>
    </rPh>
    <phoneticPr fontId="48"/>
  </si>
  <si>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48"/>
  </si>
  <si>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48"/>
  </si>
  <si>
    <t>咳、のどの痛みなど風邪症状</t>
    <rPh sb="0" eb="1">
      <t>セキ</t>
    </rPh>
    <rPh sb="5" eb="6">
      <t>イタ</t>
    </rPh>
    <rPh sb="9" eb="11">
      <t>カゼ</t>
    </rPh>
    <rPh sb="11" eb="13">
      <t>ショウジョウ</t>
    </rPh>
    <phoneticPr fontId="48"/>
  </si>
  <si>
    <t>だるさ、息苦しさがない</t>
    <rPh sb="4" eb="5">
      <t>イキ</t>
    </rPh>
    <rPh sb="5" eb="6">
      <t>クル</t>
    </rPh>
    <phoneticPr fontId="48"/>
  </si>
  <si>
    <t>その他体調　　　がすぐれない</t>
    <rPh sb="2" eb="3">
      <t>タ</t>
    </rPh>
    <rPh sb="3" eb="5">
      <t>タイチョウ</t>
    </rPh>
    <phoneticPr fontId="48"/>
  </si>
  <si>
    <t>有　・　無</t>
    <rPh sb="0" eb="1">
      <t>ユウ</t>
    </rPh>
    <rPh sb="4" eb="5">
      <t>ム</t>
    </rPh>
    <phoneticPr fontId="48"/>
  </si>
  <si>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48"/>
  </si>
  <si>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48"/>
  </si>
  <si>
    <t>但し、本大会会場にて感染症患者又は、その疑いがある方が発見された場合に必要な範囲で保健所等に提供することがあります。</t>
    <phoneticPr fontId="51"/>
  </si>
  <si>
    <t>入場許可証（印なきは無効）</t>
  </si>
  <si>
    <t>所属</t>
  </si>
  <si>
    <t>No.</t>
  </si>
  <si>
    <t>区分</t>
  </si>
  <si>
    <t>氏名</t>
  </si>
  <si>
    <t>選手</t>
  </si>
  <si>
    <t>所　　属</t>
  </si>
  <si>
    <t>区　　分</t>
  </si>
  <si>
    <t>氏　　名</t>
  </si>
  <si>
    <t>例</t>
  </si>
  <si>
    <t>大在ジュニア</t>
    <rPh sb="0" eb="2">
      <t>オオザイ</t>
    </rPh>
    <phoneticPr fontId="2"/>
  </si>
  <si>
    <t>大在　太郎</t>
    <rPh sb="0" eb="2">
      <t>オオザイ</t>
    </rPh>
    <rPh sb="3" eb="5">
      <t>タロウ</t>
    </rPh>
    <phoneticPr fontId="2"/>
  </si>
  <si>
    <t>男子</t>
    <rPh sb="0" eb="2">
      <t>ダンシ</t>
    </rPh>
    <phoneticPr fontId="35"/>
  </si>
  <si>
    <t>女子</t>
    <rPh sb="0" eb="2">
      <t>ジョシ</t>
    </rPh>
    <phoneticPr fontId="35"/>
  </si>
  <si>
    <t>右に表示された金額をお振込みください：</t>
    <rPh sb="0" eb="1">
      <t>ミギ</t>
    </rPh>
    <rPh sb="2" eb="4">
      <t>ヒョウジ</t>
    </rPh>
    <rPh sb="7" eb="9">
      <t>キンガク</t>
    </rPh>
    <rPh sb="11" eb="13">
      <t>フリコ</t>
    </rPh>
    <phoneticPr fontId="35"/>
  </si>
  <si>
    <t>記載責任者：　＿＿＿＿＿＿＿＿＿＿＿（IDカード捺印省略）</t>
    <rPh sb="0" eb="2">
      <t>キサイ</t>
    </rPh>
    <rPh sb="2" eb="5">
      <t>セキニンシャ</t>
    </rPh>
    <rPh sb="24" eb="26">
      <t>ナツイン</t>
    </rPh>
    <rPh sb="26" eb="28">
      <t>ショウリャク</t>
    </rPh>
    <phoneticPr fontId="2"/>
  </si>
  <si>
    <t>入場許可名簿提出済</t>
    <rPh sb="2" eb="4">
      <t>キョカ</t>
    </rPh>
    <rPh sb="4" eb="6">
      <t>メイボ</t>
    </rPh>
    <rPh sb="6" eb="8">
      <t>テイシュツ</t>
    </rPh>
    <rPh sb="8" eb="9">
      <t>ズ</t>
    </rPh>
    <phoneticPr fontId="2"/>
  </si>
  <si>
    <t>【区分プルダウンから選択】選手・指導者・保護者・審判補助員（2年生以下の部補助）</t>
    <rPh sb="24" eb="29">
      <t>シンパンホジョイン</t>
    </rPh>
    <rPh sb="31" eb="32">
      <t>ネン</t>
    </rPh>
    <rPh sb="32" eb="33">
      <t>セイ</t>
    </rPh>
    <rPh sb="33" eb="35">
      <t>イカ</t>
    </rPh>
    <rPh sb="36" eb="37">
      <t>ブ</t>
    </rPh>
    <rPh sb="37" eb="39">
      <t>ホジョ</t>
    </rPh>
    <phoneticPr fontId="2"/>
  </si>
  <si>
    <t>3年</t>
    <rPh sb="1" eb="2">
      <t>ネン</t>
    </rPh>
    <phoneticPr fontId="2"/>
  </si>
  <si>
    <t>４年</t>
    <rPh sb="1" eb="2">
      <t>ネン</t>
    </rPh>
    <phoneticPr fontId="2"/>
  </si>
  <si>
    <t>2年以下</t>
    <rPh sb="1" eb="2">
      <t>ネン</t>
    </rPh>
    <rPh sb="2" eb="4">
      <t>イカ</t>
    </rPh>
    <phoneticPr fontId="2"/>
  </si>
  <si>
    <t>性別
（女、男）</t>
    <rPh sb="0" eb="2">
      <t>セイベツ</t>
    </rPh>
    <rPh sb="4" eb="5">
      <t>オンナ</t>
    </rPh>
    <rPh sb="6" eb="7">
      <t>オトコ</t>
    </rPh>
    <phoneticPr fontId="2"/>
  </si>
  <si>
    <t>女子をランキング順で上に記載願います</t>
    <rPh sb="0" eb="2">
      <t>ジョシ</t>
    </rPh>
    <rPh sb="8" eb="9">
      <t>ジュン</t>
    </rPh>
    <rPh sb="10" eb="11">
      <t>ウエ</t>
    </rPh>
    <rPh sb="12" eb="14">
      <t>キサイ</t>
    </rPh>
    <rPh sb="14" eb="15">
      <t>ネガ</t>
    </rPh>
    <phoneticPr fontId="2"/>
  </si>
  <si>
    <t>6年生</t>
    <rPh sb="1" eb="3">
      <t>ネンセイ</t>
    </rPh>
    <phoneticPr fontId="2"/>
  </si>
  <si>
    <t>5年生</t>
    <rPh sb="1" eb="3">
      <t>ネンセイ</t>
    </rPh>
    <phoneticPr fontId="2"/>
  </si>
  <si>
    <t>4年生</t>
    <rPh sb="1" eb="3">
      <t>ネンセイ</t>
    </rPh>
    <phoneticPr fontId="2"/>
  </si>
  <si>
    <t>3年生</t>
    <rPh sb="1" eb="3">
      <t>ネンセイ</t>
    </rPh>
    <phoneticPr fontId="2"/>
  </si>
  <si>
    <t>2年生以下</t>
    <rPh sb="1" eb="3">
      <t>ネンセイ</t>
    </rPh>
    <rPh sb="3" eb="5">
      <t>イカ</t>
    </rPh>
    <phoneticPr fontId="2"/>
  </si>
  <si>
    <t>人×1200円</t>
    <rPh sb="0" eb="1">
      <t>ニン</t>
    </rPh>
    <rPh sb="6" eb="7">
      <t>エン</t>
    </rPh>
    <phoneticPr fontId="35"/>
  </si>
  <si>
    <t xml:space="preserve">令和４年度　第1回　大分県小学生交流大会 </t>
    <rPh sb="0" eb="2">
      <t>レイワ</t>
    </rPh>
    <rPh sb="3" eb="5">
      <t>ネンド</t>
    </rPh>
    <phoneticPr fontId="35"/>
  </si>
  <si>
    <t>令和４年度
第1回　大分県小学生交流大会   申込書</t>
    <rPh sb="0" eb="2">
      <t>レイワ</t>
    </rPh>
    <rPh sb="3" eb="5">
      <t>ネンド</t>
    </rPh>
    <rPh sb="23" eb="26">
      <t>モウシコミショ</t>
    </rPh>
    <phoneticPr fontId="2"/>
  </si>
  <si>
    <t xml:space="preserve"> 　学　年（〇）　参考</t>
    <rPh sb="9" eb="11">
      <t>サンコウ</t>
    </rPh>
    <phoneticPr fontId="2"/>
  </si>
  <si>
    <t>令和４年度　第1回　大分県小学生交流大会   
　　参加関係者名簿及び健康状態確認シート</t>
    <rPh sb="26" eb="28">
      <t>サンカ</t>
    </rPh>
    <rPh sb="28" eb="31">
      <t>カンケイシャ</t>
    </rPh>
    <rPh sb="31" eb="33">
      <t>メイボ</t>
    </rPh>
    <rPh sb="33" eb="34">
      <t>オヨ</t>
    </rPh>
    <rPh sb="35" eb="37">
      <t>ケンコウ</t>
    </rPh>
    <rPh sb="37" eb="39">
      <t>ジョウタイ</t>
    </rPh>
    <rPh sb="39" eb="41">
      <t>カクニン</t>
    </rPh>
    <phoneticPr fontId="48"/>
  </si>
  <si>
    <t>第１回　大分県小学生交流大会    　入場許可　名簿(IDカード）</t>
    <phoneticPr fontId="2"/>
  </si>
  <si>
    <t>種別へは選手、監督（代行者含む）、コーチ、審判補助員、保護者で該当を記入して下さい。記入行が不足する場合はコピーなどして増やして下さい。</t>
    <rPh sb="0" eb="2">
      <t>シュベツ</t>
    </rPh>
    <rPh sb="4" eb="6">
      <t>センシュ</t>
    </rPh>
    <rPh sb="7" eb="9">
      <t>カントク</t>
    </rPh>
    <rPh sb="10" eb="13">
      <t>ダイコウシャ</t>
    </rPh>
    <rPh sb="13" eb="14">
      <t>フク</t>
    </rPh>
    <rPh sb="21" eb="23">
      <t>シンパン</t>
    </rPh>
    <rPh sb="23" eb="25">
      <t>ホジョ</t>
    </rPh>
    <rPh sb="25" eb="26">
      <t>イン</t>
    </rPh>
    <rPh sb="27" eb="30">
      <t>ホゴシャ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48"/>
  </si>
  <si>
    <t>種別へは選手、監督（代行者含む）、コーチ、審判補助員、保護者で該当を記入して下さい。記入行が不足する場合はコピーなどして増やして下さい。</t>
    <rPh sb="0" eb="2">
      <t>シュベツ</t>
    </rPh>
    <rPh sb="25" eb="26">
      <t>イン</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48"/>
  </si>
  <si>
    <t xml:space="preserve">R4年度
第1回　大分県小学生交流大会 </t>
    <rPh sb="2" eb="4">
      <t>ネンド</t>
    </rPh>
    <phoneticPr fontId="2"/>
  </si>
  <si>
    <t xml:space="preserve">１２月１１日（日） </t>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</si>
</sst>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8"/>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b/>
      <sz val="20"/>
      <name val="ＭＳ Ｐ明朝"/>
      <family val="1"/>
      <charset val="128"/>
    </font>
    <font>
      <sz val="16"/>
      <name val="ＭＳ Ｐゴシック"/>
      <family val="3"/>
      <charset val="128"/>
    </font>
    <font>
      <sz val="18"/>
      <name val="ＭＳ Ｐ明朝"/>
      <family val="1"/>
      <charset val="128"/>
    </font>
    <font>
      <sz val="11"/>
      <name val="ＭＳ ゴシック"/>
      <family val="3"/>
      <charset val="128"/>
    </font>
    <font>
      <b/>
      <sz val="14"/>
      <name val="ＭＳ ゴシック"/>
      <family val="3"/>
      <charset val="128"/>
    </font>
    <font>
      <sz val="6"/>
      <name val="ＭＳ 明朝"/>
      <family val="1"/>
      <charset val="128"/>
    </font>
    <font>
      <sz val="11"/>
      <color theme="1"/>
      <name val="ＭＳ Ｐゴシック"/>
      <family val="3"/>
      <charset val="128"/>
      <scheme val="minor"/>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24"/>
      <name val="HGSｺﾞｼｯｸE"/>
      <family val="3"/>
      <charset val="128"/>
    </font>
    <font>
      <sz val="22"/>
      <name val="HGSｺﾞｼｯｸE"/>
      <family val="3"/>
      <charset val="128"/>
    </font>
    <font>
      <sz val="11"/>
      <name val="ＭＳ 明朝"/>
      <family val="1"/>
      <charset val="128"/>
    </font>
    <font>
      <sz val="6"/>
      <name val="ＭＳ Ｐ明朝"/>
      <family val="1"/>
      <charset val="128"/>
    </font>
    <font>
      <sz val="8"/>
      <color theme="1"/>
      <name val="ＭＳ Ｐ明朝"/>
      <family val="1"/>
      <charset val="128"/>
    </font>
    <font>
      <sz val="10"/>
      <color theme="1"/>
      <name val="ＭＳ Ｐ明朝"/>
      <family val="1"/>
      <charset val="128"/>
    </font>
    <font>
      <sz val="6"/>
      <name val="游ゴシック"/>
      <family val="3"/>
      <charset val="128"/>
    </font>
    <font>
      <b/>
      <sz val="14"/>
      <color rgb="FFFF0000"/>
      <name val="ＭＳ ゴシック"/>
      <family val="3"/>
      <charset val="128"/>
    </font>
    <font>
      <sz val="11"/>
      <color theme="1"/>
      <name val="HGMaruGothicMPRO"/>
      <family val="3"/>
      <charset val="128"/>
    </font>
    <font>
      <sz val="16"/>
      <color theme="1"/>
      <name val="HGMaruGothicMPRO"/>
      <family val="3"/>
      <charset val="128"/>
    </font>
    <font>
      <sz val="18"/>
      <color theme="1"/>
      <name val="ＭＳ Ｐゴシック"/>
      <family val="3"/>
      <charset val="128"/>
    </font>
    <font>
      <sz val="20"/>
      <color theme="1"/>
      <name val="ＭＳ Ｐゴシック"/>
      <family val="3"/>
      <charset val="128"/>
    </font>
    <font>
      <sz val="9"/>
      <color theme="1"/>
      <name val="HGMaruGothicMPRO"/>
      <family val="3"/>
      <charset val="128"/>
    </font>
    <font>
      <sz val="11"/>
      <color theme="1"/>
      <name val="HG丸ｺﾞｼｯｸM-PRO"/>
      <family val="3"/>
      <charset val="128"/>
    </font>
    <font>
      <b/>
      <sz val="12"/>
      <color theme="1"/>
      <name val="ＭＳ Ｐゴシック"/>
      <family val="3"/>
      <charset val="128"/>
    </font>
    <font>
      <sz val="11"/>
      <color rgb="FFFF0000"/>
      <name val="HG丸ｺﾞｼｯｸM-PRO"/>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13"/>
        <bgColor indexed="64"/>
      </patternFill>
    </fill>
    <fill>
      <patternFill patternType="solid">
        <fgColor rgb="FFFFCCFF"/>
        <bgColor indexed="64"/>
      </patternFill>
    </fill>
    <fill>
      <patternFill patternType="solid">
        <fgColor indexed="15"/>
        <bgColor indexed="64"/>
      </patternFill>
    </fill>
    <fill>
      <patternFill patternType="solid">
        <fgColor rgb="FF61D6FF"/>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top/>
      <bottom style="dotted">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rgb="FF000000"/>
      </left>
      <right style="thin">
        <color rgb="FF000000"/>
      </right>
      <top style="thin">
        <color rgb="FF000000"/>
      </top>
      <bottom style="thin">
        <color rgb="FF000000"/>
      </bottom>
      <diagonal style="thin">
        <color rgb="FF000000"/>
      </diagonal>
    </border>
  </borders>
  <cellStyleXfs count="5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38" fontId="27"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28" fillId="0" borderId="0"/>
    <xf numFmtId="0" fontId="11" fillId="0" borderId="0">
      <alignment vertical="center"/>
    </xf>
    <xf numFmtId="0" fontId="27" fillId="0" borderId="0"/>
    <xf numFmtId="0" fontId="4" fillId="0" borderId="0">
      <alignment vertical="center"/>
    </xf>
    <xf numFmtId="1" fontId="29" fillId="0" borderId="0"/>
    <xf numFmtId="0" fontId="26" fillId="4" borderId="0" applyNumberFormat="0" applyBorder="0" applyAlignment="0" applyProtection="0">
      <alignment vertical="center"/>
    </xf>
    <xf numFmtId="0" fontId="36" fillId="0" borderId="0">
      <alignment vertical="center"/>
    </xf>
    <xf numFmtId="0" fontId="42"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4" fillId="0" borderId="0">
      <alignment vertical="center"/>
    </xf>
    <xf numFmtId="0" fontId="36" fillId="0" borderId="0">
      <alignment vertical="center"/>
    </xf>
    <xf numFmtId="0" fontId="36" fillId="0" borderId="0">
      <alignment vertical="center"/>
    </xf>
  </cellStyleXfs>
  <cellXfs count="247">
    <xf numFmtId="0" fontId="0" fillId="0" borderId="0" xfId="0"/>
    <xf numFmtId="0" fontId="4" fillId="0" borderId="0" xfId="42" applyFont="1" applyFill="1" applyAlignment="1">
      <alignment horizontal="center" vertical="center"/>
    </xf>
    <xf numFmtId="0" fontId="4" fillId="0" borderId="0" xfId="42" applyFont="1" applyFill="1" applyBorder="1" applyAlignment="1">
      <alignment horizontal="center" vertical="center"/>
    </xf>
    <xf numFmtId="0" fontId="9" fillId="0" borderId="0" xfId="42" applyFont="1" applyFill="1" applyBorder="1" applyAlignment="1">
      <alignment horizontal="left" wrapText="1"/>
    </xf>
    <xf numFmtId="0" fontId="31" fillId="0" borderId="11" xfId="42" applyFont="1" applyFill="1" applyBorder="1" applyAlignment="1">
      <alignment horizontal="center" vertical="center" wrapText="1"/>
    </xf>
    <xf numFmtId="0" fontId="31" fillId="0" borderId="12" xfId="42" applyFont="1" applyFill="1" applyBorder="1" applyAlignment="1">
      <alignment horizontal="center" vertical="center" wrapText="1"/>
    </xf>
    <xf numFmtId="0" fontId="1" fillId="0" borderId="0" xfId="42" applyFont="1" applyFill="1" applyBorder="1" applyAlignment="1">
      <alignment horizontal="center" vertical="center"/>
    </xf>
    <xf numFmtId="0" fontId="1" fillId="0" borderId="0" xfId="42" applyFont="1" applyFill="1" applyBorder="1" applyAlignment="1">
      <alignment horizontal="center" vertical="center" wrapText="1"/>
    </xf>
    <xf numFmtId="0" fontId="30" fillId="0" borderId="0" xfId="42" applyFont="1" applyFill="1" applyAlignment="1">
      <alignment horizontal="left" vertical="center" wrapText="1"/>
    </xf>
    <xf numFmtId="0" fontId="31" fillId="0" borderId="13" xfId="42" applyFont="1" applyFill="1" applyBorder="1" applyAlignment="1">
      <alignment horizontal="center" vertical="center" wrapText="1"/>
    </xf>
    <xf numFmtId="0" fontId="31" fillId="0" borderId="13" xfId="42" applyFont="1" applyFill="1" applyBorder="1" applyAlignment="1">
      <alignment horizontal="center" vertical="center"/>
    </xf>
    <xf numFmtId="0" fontId="1" fillId="0" borderId="13" xfId="42" applyFont="1" applyFill="1" applyBorder="1" applyAlignment="1">
      <alignment horizontal="center" vertical="center" wrapText="1"/>
    </xf>
    <xf numFmtId="0" fontId="4" fillId="0" borderId="13" xfId="42" applyFont="1" applyFill="1" applyBorder="1" applyAlignment="1">
      <alignment horizontal="center" vertical="center"/>
    </xf>
    <xf numFmtId="0" fontId="4" fillId="0" borderId="0" xfId="42" applyFont="1" applyFill="1" applyAlignment="1">
      <alignment horizontal="center" vertical="center" wrapText="1"/>
    </xf>
    <xf numFmtId="0" fontId="31" fillId="0" borderId="0" xfId="42" applyFont="1" applyFill="1" applyBorder="1" applyAlignment="1">
      <alignment horizontal="center" vertical="center"/>
    </xf>
    <xf numFmtId="0" fontId="1" fillId="0" borderId="0" xfId="42" applyFont="1" applyFill="1" applyBorder="1" applyAlignment="1">
      <alignment horizontal="right" vertical="center"/>
    </xf>
    <xf numFmtId="0" fontId="1" fillId="0" borderId="19" xfId="42" applyFont="1" applyFill="1" applyBorder="1" applyAlignment="1">
      <alignment horizontal="right" vertical="center"/>
    </xf>
    <xf numFmtId="0" fontId="3" fillId="25" borderId="23" xfId="42" applyFont="1" applyFill="1" applyBorder="1" applyAlignment="1">
      <alignment horizontal="center" vertical="center"/>
    </xf>
    <xf numFmtId="0" fontId="31" fillId="0" borderId="26" xfId="42" applyFont="1" applyFill="1" applyBorder="1" applyAlignment="1">
      <alignment horizontal="center" vertical="center"/>
    </xf>
    <xf numFmtId="0" fontId="6" fillId="25" borderId="36" xfId="42" applyFont="1" applyFill="1" applyBorder="1" applyAlignment="1">
      <alignment horizontal="center" vertical="center" wrapText="1"/>
    </xf>
    <xf numFmtId="0" fontId="6" fillId="25" borderId="37" xfId="42" applyFont="1" applyFill="1" applyBorder="1" applyAlignment="1">
      <alignment horizontal="center" vertical="center" wrapText="1"/>
    </xf>
    <xf numFmtId="0" fontId="4" fillId="0" borderId="39" xfId="42" applyFont="1" applyFill="1" applyBorder="1" applyAlignment="1">
      <alignment horizontal="center" vertical="center"/>
    </xf>
    <xf numFmtId="0" fontId="1" fillId="0" borderId="39" xfId="42" applyFont="1" applyFill="1" applyBorder="1" applyAlignment="1">
      <alignment horizontal="center" vertical="center"/>
    </xf>
    <xf numFmtId="0" fontId="31" fillId="0" borderId="39" xfId="42" applyFont="1" applyFill="1" applyBorder="1" applyAlignment="1">
      <alignment horizontal="center" vertical="center"/>
    </xf>
    <xf numFmtId="0" fontId="1" fillId="0" borderId="39" xfId="42" applyFont="1" applyFill="1" applyBorder="1" applyAlignment="1">
      <alignment horizontal="right" vertical="center"/>
    </xf>
    <xf numFmtId="0" fontId="30" fillId="0" borderId="0" xfId="42" applyFont="1" applyFill="1" applyAlignment="1">
      <alignment horizontal="center" vertical="center" wrapText="1"/>
    </xf>
    <xf numFmtId="0" fontId="4" fillId="25" borderId="0" xfId="42" applyFill="1" applyAlignment="1">
      <alignment horizontal="center" vertical="center"/>
    </xf>
    <xf numFmtId="0" fontId="4" fillId="25" borderId="38" xfId="42" applyFill="1" applyBorder="1" applyAlignment="1">
      <alignment horizontal="center" vertical="center"/>
    </xf>
    <xf numFmtId="0" fontId="4" fillId="27" borderId="0" xfId="49" applyFont="1" applyFill="1">
      <alignment vertical="center"/>
    </xf>
    <xf numFmtId="0" fontId="36" fillId="27" borderId="0" xfId="49" applyFill="1">
      <alignment vertical="center"/>
    </xf>
    <xf numFmtId="0" fontId="36" fillId="0" borderId="0" xfId="49">
      <alignment vertical="center"/>
    </xf>
    <xf numFmtId="0" fontId="27" fillId="26" borderId="0" xfId="45" applyFill="1"/>
    <xf numFmtId="0" fontId="37" fillId="26" borderId="0" xfId="45" applyFont="1" applyFill="1" applyAlignment="1">
      <alignment vertical="center"/>
    </xf>
    <xf numFmtId="0" fontId="38" fillId="26" borderId="0" xfId="45" applyFont="1" applyFill="1" applyAlignment="1">
      <alignment horizontal="left" vertical="center"/>
    </xf>
    <xf numFmtId="0" fontId="39" fillId="26" borderId="0" xfId="45" applyFont="1" applyFill="1" applyAlignment="1">
      <alignment vertical="center"/>
    </xf>
    <xf numFmtId="0" fontId="4" fillId="26" borderId="0" xfId="49" applyFont="1" applyFill="1">
      <alignment vertical="center"/>
    </xf>
    <xf numFmtId="0" fontId="37" fillId="26" borderId="31" xfId="45" applyFont="1" applyFill="1" applyBorder="1" applyAlignment="1">
      <alignment vertical="center"/>
    </xf>
    <xf numFmtId="0" fontId="43" fillId="26" borderId="0" xfId="45" applyFont="1" applyFill="1" applyAlignment="1">
      <alignment vertical="top" wrapText="1"/>
    </xf>
    <xf numFmtId="0" fontId="29" fillId="28" borderId="62" xfId="45" applyFont="1" applyFill="1" applyBorder="1" applyAlignment="1">
      <alignment horizontal="right" vertical="center"/>
    </xf>
    <xf numFmtId="0" fontId="29" fillId="26" borderId="0" xfId="45" applyFont="1" applyFill="1" applyAlignment="1">
      <alignment vertical="center" wrapText="1"/>
    </xf>
    <xf numFmtId="0" fontId="33" fillId="26" borderId="0" xfId="45" applyFont="1" applyFill="1" applyAlignment="1">
      <alignment vertical="center"/>
    </xf>
    <xf numFmtId="0" fontId="29" fillId="26" borderId="0" xfId="45" applyFont="1" applyFill="1" applyAlignment="1">
      <alignment vertical="center"/>
    </xf>
    <xf numFmtId="0" fontId="47" fillId="26" borderId="0" xfId="45" applyFont="1" applyFill="1" applyAlignment="1">
      <alignment vertical="center"/>
    </xf>
    <xf numFmtId="0" fontId="36" fillId="26" borderId="0" xfId="49" applyFill="1">
      <alignment vertical="center"/>
    </xf>
    <xf numFmtId="0" fontId="44" fillId="26" borderId="0" xfId="45" applyFont="1" applyFill="1" applyAlignment="1">
      <alignment vertical="center"/>
    </xf>
    <xf numFmtId="0" fontId="6" fillId="25" borderId="46" xfId="42" applyFont="1" applyFill="1" applyBorder="1" applyAlignment="1">
      <alignment vertical="center" wrapText="1"/>
    </xf>
    <xf numFmtId="0" fontId="6" fillId="25" borderId="47" xfId="42" applyFont="1" applyFill="1" applyBorder="1" applyAlignment="1">
      <alignment vertical="center" wrapText="1"/>
    </xf>
    <xf numFmtId="0" fontId="4" fillId="25" borderId="36" xfId="42" applyFill="1" applyBorder="1" applyAlignment="1">
      <alignment horizontal="center" vertical="center"/>
    </xf>
    <xf numFmtId="0" fontId="6" fillId="25" borderId="0" xfId="42" applyFont="1" applyFill="1" applyBorder="1" applyAlignment="1">
      <alignment vertical="center" wrapText="1"/>
    </xf>
    <xf numFmtId="0" fontId="5" fillId="25" borderId="0" xfId="42" applyFont="1" applyFill="1" applyBorder="1" applyAlignment="1">
      <alignment vertical="center" wrapText="1"/>
    </xf>
    <xf numFmtId="0" fontId="36" fillId="0" borderId="0" xfId="53" applyAlignment="1">
      <alignment horizontal="center" vertical="center" shrinkToFit="1"/>
    </xf>
    <xf numFmtId="0" fontId="49" fillId="0" borderId="13" xfId="53" applyFont="1" applyBorder="1" applyAlignment="1">
      <alignment vertical="center" shrinkToFit="1"/>
    </xf>
    <xf numFmtId="0" fontId="49" fillId="0" borderId="0" xfId="53" applyFont="1" applyAlignment="1">
      <alignment horizontal="center" vertical="center" shrinkToFit="1"/>
    </xf>
    <xf numFmtId="0" fontId="53" fillId="0" borderId="0" xfId="53" applyFont="1">
      <alignment vertical="center"/>
    </xf>
    <xf numFmtId="0" fontId="57" fillId="0" borderId="0" xfId="53" applyFont="1">
      <alignment vertical="center"/>
    </xf>
    <xf numFmtId="0" fontId="58" fillId="0" borderId="0" xfId="53" applyFont="1">
      <alignment vertical="center"/>
    </xf>
    <xf numFmtId="0" fontId="58" fillId="0" borderId="77" xfId="53" applyFont="1" applyBorder="1" applyAlignment="1">
      <alignment horizontal="center" vertical="center"/>
    </xf>
    <xf numFmtId="0" fontId="58" fillId="0" borderId="78" xfId="53" applyFont="1" applyBorder="1" applyAlignment="1">
      <alignment horizontal="center" vertical="center"/>
    </xf>
    <xf numFmtId="0" fontId="58" fillId="0" borderId="79" xfId="53" applyFont="1" applyBorder="1" applyAlignment="1">
      <alignment horizontal="center" vertical="center"/>
    </xf>
    <xf numFmtId="0" fontId="58" fillId="0" borderId="80" xfId="53" applyFont="1" applyBorder="1" applyAlignment="1">
      <alignment horizontal="center" vertical="center"/>
    </xf>
    <xf numFmtId="0" fontId="58" fillId="0" borderId="81" xfId="53" applyFont="1" applyBorder="1" applyAlignment="1">
      <alignment horizontal="center" vertical="center"/>
    </xf>
    <xf numFmtId="0" fontId="58" fillId="0" borderId="82" xfId="53" applyFont="1" applyBorder="1" applyAlignment="1">
      <alignment horizontal="center" vertical="center"/>
    </xf>
    <xf numFmtId="0" fontId="58" fillId="0" borderId="83" xfId="53" applyFont="1" applyBorder="1" applyAlignment="1">
      <alignment horizontal="center" vertical="center"/>
    </xf>
    <xf numFmtId="0" fontId="58" fillId="0" borderId="84" xfId="53" applyFont="1" applyBorder="1" applyAlignment="1">
      <alignment horizontal="center" vertical="center"/>
    </xf>
    <xf numFmtId="0" fontId="58" fillId="0" borderId="0" xfId="53" applyFont="1" applyAlignment="1">
      <alignment horizontal="center" vertical="center"/>
    </xf>
    <xf numFmtId="0" fontId="4" fillId="0" borderId="0" xfId="42" applyFont="1" applyFill="1" applyBorder="1" applyAlignment="1">
      <alignment horizontal="center" vertical="center"/>
    </xf>
    <xf numFmtId="0" fontId="0" fillId="0" borderId="33" xfId="42" applyFont="1" applyFill="1" applyBorder="1" applyAlignment="1">
      <alignment horizontal="center" vertical="center" wrapText="1"/>
    </xf>
    <xf numFmtId="0" fontId="31" fillId="0" borderId="11" xfId="42" applyFont="1" applyFill="1" applyBorder="1" applyAlignment="1">
      <alignment horizontal="center" vertical="center"/>
    </xf>
    <xf numFmtId="0" fontId="31" fillId="0" borderId="23" xfId="42" applyFont="1" applyFill="1" applyBorder="1" applyAlignment="1">
      <alignment horizontal="center" vertical="center"/>
    </xf>
    <xf numFmtId="0" fontId="53" fillId="0" borderId="69" xfId="53" applyFont="1" applyBorder="1" applyAlignment="1">
      <alignment horizontal="center"/>
    </xf>
    <xf numFmtId="0" fontId="53" fillId="0" borderId="70" xfId="53" applyFont="1" applyBorder="1" applyAlignment="1">
      <alignment horizontal="center"/>
    </xf>
    <xf numFmtId="0" fontId="53" fillId="0" borderId="71" xfId="53" applyFont="1" applyBorder="1" applyAlignment="1">
      <alignment horizontal="center"/>
    </xf>
    <xf numFmtId="0" fontId="53" fillId="0" borderId="65" xfId="53" applyFont="1" applyBorder="1" applyAlignment="1">
      <alignment horizontal="center"/>
    </xf>
    <xf numFmtId="0" fontId="1" fillId="0" borderId="85" xfId="42" applyFont="1" applyFill="1" applyBorder="1" applyAlignment="1">
      <alignment horizontal="center" vertical="center"/>
    </xf>
    <xf numFmtId="0" fontId="4" fillId="0" borderId="30" xfId="42" applyFont="1" applyFill="1" applyBorder="1" applyAlignment="1">
      <alignment horizontal="center" vertical="center"/>
    </xf>
    <xf numFmtId="0" fontId="31" fillId="0" borderId="33" xfId="42" applyFont="1" applyFill="1" applyBorder="1" applyAlignment="1">
      <alignment horizontal="center" vertical="center"/>
    </xf>
    <xf numFmtId="0" fontId="31" fillId="0" borderId="40" xfId="42" applyFont="1" applyFill="1" applyBorder="1" applyAlignment="1">
      <alignment horizontal="center" vertical="center"/>
    </xf>
    <xf numFmtId="0" fontId="3" fillId="0" borderId="51" xfId="42" applyFont="1" applyFill="1" applyBorder="1" applyAlignment="1">
      <alignment horizontal="center" vertical="center"/>
    </xf>
    <xf numFmtId="0" fontId="3" fillId="25" borderId="11" xfId="42" applyFont="1" applyFill="1" applyBorder="1" applyAlignment="1">
      <alignment horizontal="center" vertical="center"/>
    </xf>
    <xf numFmtId="0" fontId="1" fillId="25" borderId="11" xfId="42" applyFont="1" applyFill="1" applyBorder="1" applyAlignment="1">
      <alignment horizontal="center" vertical="center"/>
    </xf>
    <xf numFmtId="0" fontId="33" fillId="25" borderId="11" xfId="42" applyFont="1" applyFill="1" applyBorder="1" applyAlignment="1">
      <alignment horizontal="center" vertical="center"/>
    </xf>
    <xf numFmtId="0" fontId="0" fillId="0" borderId="11" xfId="42" applyFont="1" applyFill="1" applyBorder="1" applyAlignment="1">
      <alignment horizontal="center" vertical="center" wrapText="1"/>
    </xf>
    <xf numFmtId="0" fontId="1" fillId="0" borderId="12" xfId="42" applyFont="1" applyFill="1" applyBorder="1" applyAlignment="1">
      <alignment horizontal="right" vertical="center"/>
    </xf>
    <xf numFmtId="0" fontId="3" fillId="0" borderId="86" xfId="42" applyFont="1" applyFill="1" applyBorder="1" applyAlignment="1">
      <alignment horizontal="center" vertical="center"/>
    </xf>
    <xf numFmtId="0" fontId="3" fillId="25" borderId="16" xfId="42" applyFont="1" applyFill="1" applyBorder="1" applyAlignment="1">
      <alignment horizontal="center" vertical="center"/>
    </xf>
    <xf numFmtId="0" fontId="1" fillId="25" borderId="13" xfId="42" applyFont="1" applyFill="1" applyBorder="1" applyAlignment="1">
      <alignment horizontal="center" vertical="center"/>
    </xf>
    <xf numFmtId="0" fontId="33" fillId="25" borderId="13" xfId="42" applyFont="1" applyFill="1" applyBorder="1" applyAlignment="1">
      <alignment horizontal="center" vertical="center"/>
    </xf>
    <xf numFmtId="0" fontId="31" fillId="0" borderId="22" xfId="42" applyFont="1" applyFill="1" applyBorder="1" applyAlignment="1">
      <alignment horizontal="center" vertical="center"/>
    </xf>
    <xf numFmtId="0" fontId="0" fillId="0" borderId="13" xfId="42" applyFont="1" applyFill="1" applyBorder="1" applyAlignment="1">
      <alignment horizontal="center" vertical="center" wrapText="1"/>
    </xf>
    <xf numFmtId="0" fontId="1" fillId="0" borderId="87" xfId="42" applyFont="1" applyFill="1" applyBorder="1" applyAlignment="1">
      <alignment horizontal="right" vertical="center"/>
    </xf>
    <xf numFmtId="0" fontId="7" fillId="0" borderId="16" xfId="46" applyFont="1" applyFill="1" applyBorder="1" applyAlignment="1">
      <alignment horizontal="center" vertical="center"/>
    </xf>
    <xf numFmtId="0" fontId="5" fillId="0" borderId="13" xfId="46" applyFont="1" applyFill="1" applyBorder="1" applyAlignment="1">
      <alignment horizontal="center" vertical="center" shrinkToFit="1"/>
    </xf>
    <xf numFmtId="0" fontId="7" fillId="0" borderId="13" xfId="46" applyFont="1" applyFill="1" applyBorder="1" applyAlignment="1">
      <alignment horizontal="center" vertical="center"/>
    </xf>
    <xf numFmtId="0" fontId="4" fillId="25" borderId="13" xfId="42" applyFont="1" applyFill="1" applyBorder="1" applyAlignment="1">
      <alignment horizontal="center" vertical="center"/>
    </xf>
    <xf numFmtId="0" fontId="3" fillId="0" borderId="36" xfId="42" applyFont="1" applyFill="1" applyBorder="1" applyAlignment="1">
      <alignment horizontal="center" vertical="center"/>
    </xf>
    <xf numFmtId="0" fontId="1" fillId="0" borderId="36" xfId="42" applyFont="1" applyFill="1" applyBorder="1" applyAlignment="1">
      <alignment horizontal="center" vertical="center"/>
    </xf>
    <xf numFmtId="0" fontId="58" fillId="0" borderId="0" xfId="53" applyFont="1" applyAlignment="1">
      <alignment horizontal="center" vertical="center"/>
    </xf>
    <xf numFmtId="0" fontId="31" fillId="0" borderId="11" xfId="42" applyFont="1" applyFill="1" applyBorder="1" applyAlignment="1">
      <alignment horizontal="center" vertical="center"/>
    </xf>
    <xf numFmtId="0" fontId="3" fillId="25" borderId="10" xfId="42" applyFont="1" applyFill="1" applyBorder="1" applyAlignment="1">
      <alignment horizontal="left" vertical="center"/>
    </xf>
    <xf numFmtId="0" fontId="3" fillId="25" borderId="31" xfId="42" applyFont="1" applyFill="1" applyBorder="1" applyAlignment="1">
      <alignment horizontal="left" vertical="center"/>
    </xf>
    <xf numFmtId="0" fontId="5" fillId="25" borderId="60" xfId="42" applyFont="1" applyFill="1" applyBorder="1" applyAlignment="1">
      <alignment horizontal="left" vertical="center" wrapText="1"/>
    </xf>
    <xf numFmtId="0" fontId="3" fillId="25" borderId="63" xfId="42" applyFont="1" applyFill="1" applyBorder="1" applyAlignment="1">
      <alignment horizontal="left" vertical="center"/>
    </xf>
    <xf numFmtId="0" fontId="3" fillId="25" borderId="27" xfId="42" applyFont="1" applyFill="1" applyBorder="1" applyAlignment="1">
      <alignment horizontal="left" vertical="center"/>
    </xf>
    <xf numFmtId="0" fontId="5" fillId="25" borderId="64" xfId="42" applyFont="1" applyFill="1" applyBorder="1" applyAlignment="1">
      <alignment horizontal="left" vertical="center" wrapText="1"/>
    </xf>
    <xf numFmtId="0" fontId="4" fillId="25" borderId="14" xfId="42" applyFont="1" applyFill="1" applyBorder="1" applyAlignment="1">
      <alignment horizontal="center" vertical="center"/>
    </xf>
    <xf numFmtId="0" fontId="4" fillId="25" borderId="18" xfId="42" applyFont="1" applyFill="1" applyBorder="1" applyAlignment="1">
      <alignment horizontal="center" vertical="center" wrapText="1"/>
    </xf>
    <xf numFmtId="0" fontId="4" fillId="25" borderId="14" xfId="42" applyFont="1" applyFill="1" applyBorder="1" applyAlignment="1">
      <alignment horizontal="center" vertical="center" shrinkToFit="1"/>
    </xf>
    <xf numFmtId="0" fontId="36" fillId="0" borderId="0" xfId="53" applyAlignment="1">
      <alignment vertical="center" shrinkToFit="1"/>
    </xf>
    <xf numFmtId="0" fontId="49" fillId="0" borderId="13" xfId="53" applyFont="1" applyBorder="1" applyAlignment="1">
      <alignment horizontal="center" vertical="center" shrinkToFit="1"/>
    </xf>
    <xf numFmtId="0" fontId="29" fillId="28" borderId="61" xfId="45" applyFont="1" applyFill="1" applyBorder="1" applyAlignment="1">
      <alignment horizontal="right" vertical="center"/>
    </xf>
    <xf numFmtId="0" fontId="29" fillId="28" borderId="32" xfId="45" applyFont="1" applyFill="1" applyBorder="1" applyAlignment="1">
      <alignment horizontal="right" vertical="center"/>
    </xf>
    <xf numFmtId="0" fontId="29" fillId="28" borderId="39" xfId="45" applyFont="1" applyFill="1" applyBorder="1" applyAlignment="1">
      <alignment horizontal="right" vertical="center"/>
    </xf>
    <xf numFmtId="38" fontId="45" fillId="28" borderId="61" xfId="51" applyFont="1" applyFill="1" applyBorder="1" applyAlignment="1">
      <alignment horizontal="center" vertical="center"/>
    </xf>
    <xf numFmtId="38" fontId="45" fillId="28" borderId="32" xfId="51" applyFont="1" applyFill="1" applyBorder="1" applyAlignment="1">
      <alignment horizontal="center" vertical="center"/>
    </xf>
    <xf numFmtId="0" fontId="46" fillId="28" borderId="32" xfId="49" applyFont="1" applyFill="1" applyBorder="1" applyAlignment="1">
      <alignment horizontal="center" vertical="center"/>
    </xf>
    <xf numFmtId="0" fontId="46" fillId="28" borderId="62" xfId="49" applyFont="1" applyFill="1" applyBorder="1" applyAlignment="1">
      <alignment horizontal="center" vertical="center"/>
    </xf>
    <xf numFmtId="0" fontId="44" fillId="30" borderId="34" xfId="45" applyFont="1" applyFill="1" applyBorder="1" applyAlignment="1">
      <alignment horizontal="center" vertical="center"/>
    </xf>
    <xf numFmtId="0" fontId="44" fillId="30" borderId="36" xfId="45" applyFont="1" applyFill="1" applyBorder="1" applyAlignment="1">
      <alignment horizontal="center" vertical="center"/>
    </xf>
    <xf numFmtId="0" fontId="44" fillId="30" borderId="37" xfId="45" applyFont="1" applyFill="1" applyBorder="1" applyAlignment="1">
      <alignment horizontal="center" vertical="center"/>
    </xf>
    <xf numFmtId="0" fontId="29" fillId="29" borderId="55" xfId="45" applyFont="1" applyFill="1" applyBorder="1" applyAlignment="1">
      <alignment horizontal="center" vertical="center" wrapText="1"/>
    </xf>
    <xf numFmtId="0" fontId="29" fillId="29" borderId="36" xfId="45" applyFont="1" applyFill="1" applyBorder="1" applyAlignment="1">
      <alignment horizontal="center" vertical="center" wrapText="1"/>
    </xf>
    <xf numFmtId="0" fontId="29" fillId="0" borderId="56" xfId="45" applyFont="1" applyBorder="1" applyAlignment="1">
      <alignment horizontal="center" vertical="center"/>
    </xf>
    <xf numFmtId="0" fontId="29" fillId="0" borderId="57" xfId="45" applyFont="1" applyBorder="1" applyAlignment="1">
      <alignment horizontal="center" vertical="center"/>
    </xf>
    <xf numFmtId="0" fontId="29" fillId="0" borderId="58" xfId="45" applyFont="1" applyBorder="1" applyAlignment="1">
      <alignment horizontal="center" vertical="center"/>
    </xf>
    <xf numFmtId="0" fontId="29" fillId="29" borderId="36" xfId="45" applyFont="1" applyFill="1" applyBorder="1" applyAlignment="1">
      <alignment horizontal="center" vertical="center"/>
    </xf>
    <xf numFmtId="0" fontId="29" fillId="29" borderId="22" xfId="45" applyFont="1" applyFill="1" applyBorder="1" applyAlignment="1">
      <alignment horizontal="center" vertical="center"/>
    </xf>
    <xf numFmtId="0" fontId="44" fillId="29" borderId="34" xfId="45" applyFont="1" applyFill="1" applyBorder="1" applyAlignment="1">
      <alignment horizontal="center" vertical="center"/>
    </xf>
    <xf numFmtId="0" fontId="44" fillId="29" borderId="36" xfId="45" applyFont="1" applyFill="1" applyBorder="1" applyAlignment="1">
      <alignment horizontal="center" vertical="center"/>
    </xf>
    <xf numFmtId="0" fontId="44" fillId="29" borderId="22" xfId="45" applyFont="1" applyFill="1" applyBorder="1" applyAlignment="1">
      <alignment horizontal="center" vertical="center"/>
    </xf>
    <xf numFmtId="0" fontId="29" fillId="30" borderId="34" xfId="45" applyFont="1" applyFill="1" applyBorder="1" applyAlignment="1">
      <alignment horizontal="center" vertical="center" wrapText="1"/>
    </xf>
    <xf numFmtId="0" fontId="29" fillId="30" borderId="36" xfId="45" applyFont="1" applyFill="1" applyBorder="1" applyAlignment="1">
      <alignment horizontal="center" vertical="center" wrapText="1"/>
    </xf>
    <xf numFmtId="0" fontId="29" fillId="31" borderId="36" xfId="45" applyFont="1" applyFill="1" applyBorder="1" applyAlignment="1">
      <alignment horizontal="center" vertical="center"/>
    </xf>
    <xf numFmtId="0" fontId="29" fillId="31" borderId="22" xfId="45" applyFont="1" applyFill="1" applyBorder="1" applyAlignment="1">
      <alignment horizontal="center" vertical="center"/>
    </xf>
    <xf numFmtId="0" fontId="29" fillId="28" borderId="59" xfId="45" applyFont="1" applyFill="1" applyBorder="1" applyAlignment="1">
      <alignment horizontal="center" vertical="center"/>
    </xf>
    <xf numFmtId="0" fontId="29" fillId="28" borderId="31" xfId="45" applyFont="1" applyFill="1" applyBorder="1" applyAlignment="1">
      <alignment horizontal="center" vertical="center"/>
    </xf>
    <xf numFmtId="0" fontId="29" fillId="28" borderId="21" xfId="45" applyFont="1" applyFill="1" applyBorder="1" applyAlignment="1">
      <alignment horizontal="center" vertical="center"/>
    </xf>
    <xf numFmtId="38" fontId="31" fillId="28" borderId="10" xfId="51" applyFont="1" applyFill="1" applyBorder="1" applyAlignment="1">
      <alignment horizontal="center" vertical="center"/>
    </xf>
    <xf numFmtId="38" fontId="31" fillId="28" borderId="31" xfId="51" applyFont="1" applyFill="1" applyBorder="1" applyAlignment="1">
      <alignment horizontal="center" vertical="center"/>
    </xf>
    <xf numFmtId="0" fontId="4" fillId="28" borderId="31" xfId="49" applyFont="1" applyFill="1" applyBorder="1" applyAlignment="1">
      <alignment horizontal="center" vertical="center"/>
    </xf>
    <xf numFmtId="0" fontId="29" fillId="28" borderId="10" xfId="45" applyFont="1" applyFill="1" applyBorder="1" applyAlignment="1">
      <alignment horizontal="center" vertical="center"/>
    </xf>
    <xf numFmtId="0" fontId="4" fillId="28" borderId="60" xfId="49" applyFont="1" applyFill="1" applyBorder="1" applyAlignment="1">
      <alignment horizontal="center" vertical="center"/>
    </xf>
    <xf numFmtId="0" fontId="29" fillId="29" borderId="35" xfId="45" applyFont="1" applyFill="1" applyBorder="1" applyAlignment="1">
      <alignment horizontal="center" vertical="center"/>
    </xf>
    <xf numFmtId="0" fontId="29" fillId="29" borderId="48" xfId="45" applyFont="1" applyFill="1" applyBorder="1" applyAlignment="1">
      <alignment horizontal="center" vertical="center"/>
    </xf>
    <xf numFmtId="0" fontId="29" fillId="29" borderId="41" xfId="45" applyFont="1" applyFill="1" applyBorder="1" applyAlignment="1">
      <alignment horizontal="center" vertical="center"/>
    </xf>
    <xf numFmtId="0" fontId="44" fillId="29" borderId="35" xfId="45" applyFont="1" applyFill="1" applyBorder="1" applyAlignment="1">
      <alignment horizontal="center" vertical="center"/>
    </xf>
    <xf numFmtId="0" fontId="44" fillId="29" borderId="48" xfId="45" applyFont="1" applyFill="1" applyBorder="1" applyAlignment="1">
      <alignment horizontal="center" vertical="center"/>
    </xf>
    <xf numFmtId="0" fontId="44" fillId="29" borderId="41" xfId="45" applyFont="1" applyFill="1" applyBorder="1" applyAlignment="1">
      <alignment horizontal="center" vertical="center"/>
    </xf>
    <xf numFmtId="0" fontId="29" fillId="30" borderId="35" xfId="45" applyFont="1" applyFill="1" applyBorder="1" applyAlignment="1">
      <alignment horizontal="center" vertical="center"/>
    </xf>
    <xf numFmtId="0" fontId="29" fillId="30" borderId="48" xfId="45" applyFont="1" applyFill="1" applyBorder="1" applyAlignment="1">
      <alignment horizontal="center" vertical="center"/>
    </xf>
    <xf numFmtId="0" fontId="29" fillId="30" borderId="41" xfId="45" applyFont="1" applyFill="1" applyBorder="1" applyAlignment="1">
      <alignment horizontal="center" vertical="center"/>
    </xf>
    <xf numFmtId="0" fontId="44" fillId="30" borderId="35" xfId="45" applyFont="1" applyFill="1" applyBorder="1" applyAlignment="1">
      <alignment horizontal="center" vertical="center"/>
    </xf>
    <xf numFmtId="0" fontId="44" fillId="30" borderId="48" xfId="45" applyFont="1" applyFill="1" applyBorder="1" applyAlignment="1">
      <alignment horizontal="center" vertical="center"/>
    </xf>
    <xf numFmtId="0" fontId="44" fillId="30" borderId="49" xfId="45" applyFont="1" applyFill="1" applyBorder="1" applyAlignment="1">
      <alignment horizontal="center" vertical="center"/>
    </xf>
    <xf numFmtId="0" fontId="44" fillId="29" borderId="54" xfId="45" applyFont="1" applyFill="1" applyBorder="1" applyAlignment="1">
      <alignment horizontal="center" vertical="center"/>
    </xf>
    <xf numFmtId="0" fontId="44" fillId="29" borderId="46" xfId="45" applyFont="1" applyFill="1" applyBorder="1" applyAlignment="1">
      <alignment horizontal="center" vertical="center"/>
    </xf>
    <xf numFmtId="0" fontId="44" fillId="30" borderId="45" xfId="45" applyFont="1" applyFill="1" applyBorder="1" applyAlignment="1">
      <alignment horizontal="center" vertical="center"/>
    </xf>
    <xf numFmtId="0" fontId="44" fillId="30" borderId="46" xfId="45" applyFont="1" applyFill="1" applyBorder="1" applyAlignment="1">
      <alignment horizontal="center" vertical="center"/>
    </xf>
    <xf numFmtId="0" fontId="44" fillId="30" borderId="47" xfId="45" applyFont="1" applyFill="1" applyBorder="1" applyAlignment="1">
      <alignment horizontal="center" vertical="center"/>
    </xf>
    <xf numFmtId="0" fontId="40" fillId="29" borderId="16" xfId="45" applyFont="1" applyFill="1" applyBorder="1" applyAlignment="1">
      <alignment horizontal="center" vertical="center"/>
    </xf>
    <xf numFmtId="0" fontId="40" fillId="29" borderId="13" xfId="45" applyFont="1" applyFill="1" applyBorder="1" applyAlignment="1">
      <alignment horizontal="center" vertical="center"/>
    </xf>
    <xf numFmtId="0" fontId="40" fillId="29" borderId="24" xfId="45" applyFont="1" applyFill="1" applyBorder="1" applyAlignment="1">
      <alignment horizontal="center" vertical="center"/>
    </xf>
    <xf numFmtId="0" fontId="39" fillId="29" borderId="13" xfId="45" applyFont="1" applyFill="1" applyBorder="1" applyAlignment="1">
      <alignment horizontal="center" vertical="center" wrapText="1"/>
    </xf>
    <xf numFmtId="0" fontId="39" fillId="29" borderId="13" xfId="45" applyFont="1" applyFill="1" applyBorder="1" applyAlignment="1">
      <alignment horizontal="center" vertical="center"/>
    </xf>
    <xf numFmtId="0" fontId="40" fillId="30" borderId="25" xfId="45" applyFont="1" applyFill="1" applyBorder="1" applyAlignment="1">
      <alignment horizontal="center" vertical="center"/>
    </xf>
    <xf numFmtId="0" fontId="40" fillId="30" borderId="33" xfId="45" applyFont="1" applyFill="1" applyBorder="1" applyAlignment="1">
      <alignment horizontal="center" vertical="center"/>
    </xf>
    <xf numFmtId="0" fontId="39" fillId="30" borderId="25" xfId="45" applyFont="1" applyFill="1" applyBorder="1" applyAlignment="1">
      <alignment horizontal="center" vertical="center"/>
    </xf>
    <xf numFmtId="0" fontId="39" fillId="30" borderId="25" xfId="45" applyFont="1" applyFill="1" applyBorder="1" applyAlignment="1">
      <alignment horizontal="center" vertical="center" wrapText="1"/>
    </xf>
    <xf numFmtId="0" fontId="39" fillId="30" borderId="50" xfId="45" applyFont="1" applyFill="1" applyBorder="1" applyAlignment="1">
      <alignment horizontal="center" vertical="center"/>
    </xf>
    <xf numFmtId="0" fontId="40" fillId="28" borderId="13" xfId="45" applyFont="1" applyFill="1" applyBorder="1" applyAlignment="1">
      <alignment horizontal="center" vertical="center"/>
    </xf>
    <xf numFmtId="0" fontId="39" fillId="0" borderId="13" xfId="45" applyFont="1" applyBorder="1" applyAlignment="1">
      <alignment horizontal="center" vertical="center"/>
    </xf>
    <xf numFmtId="0" fontId="40" fillId="28" borderId="13" xfId="45" applyFont="1" applyFill="1" applyBorder="1" applyAlignment="1">
      <alignment horizontal="center" vertical="center" wrapText="1"/>
    </xf>
    <xf numFmtId="0" fontId="41" fillId="28" borderId="13" xfId="45" applyFont="1" applyFill="1" applyBorder="1" applyAlignment="1">
      <alignment horizontal="center" vertical="center" wrapText="1"/>
    </xf>
    <xf numFmtId="0" fontId="42" fillId="0" borderId="13" xfId="50" applyBorder="1" applyAlignment="1" applyProtection="1">
      <alignment horizontal="center" vertical="center"/>
    </xf>
    <xf numFmtId="0" fontId="52" fillId="26" borderId="0" xfId="45" applyFont="1" applyFill="1" applyAlignment="1">
      <alignment horizontal="center" vertical="center"/>
    </xf>
    <xf numFmtId="0" fontId="34" fillId="26" borderId="0" xfId="45" applyFont="1" applyFill="1" applyAlignment="1">
      <alignment horizontal="center" vertical="center"/>
    </xf>
    <xf numFmtId="0" fontId="4" fillId="0" borderId="39" xfId="42" applyFont="1" applyFill="1" applyBorder="1" applyAlignment="1">
      <alignment horizontal="center" vertical="center"/>
    </xf>
    <xf numFmtId="0" fontId="4" fillId="0" borderId="0" xfId="42" applyFont="1" applyFill="1" applyBorder="1" applyAlignment="1">
      <alignment horizontal="center" vertical="center"/>
    </xf>
    <xf numFmtId="0" fontId="9" fillId="0" borderId="0" xfId="42" applyFont="1" applyFill="1" applyAlignment="1">
      <alignment horizontal="center" vertical="center" wrapText="1"/>
    </xf>
    <xf numFmtId="0" fontId="32" fillId="0" borderId="0" xfId="42" applyFont="1" applyFill="1" applyBorder="1" applyAlignment="1">
      <alignment horizontal="left" wrapText="1"/>
    </xf>
    <xf numFmtId="0" fontId="9" fillId="0" borderId="0" xfId="42" applyFont="1" applyFill="1" applyBorder="1" applyAlignment="1">
      <alignment horizontal="left" wrapText="1"/>
    </xf>
    <xf numFmtId="0" fontId="31" fillId="0" borderId="53" xfId="42" applyFont="1" applyFill="1" applyBorder="1" applyAlignment="1">
      <alignment horizontal="center" vertical="center" wrapText="1"/>
    </xf>
    <xf numFmtId="0" fontId="31" fillId="0" borderId="20" xfId="42" applyFont="1" applyFill="1" applyBorder="1" applyAlignment="1">
      <alignment horizontal="center" vertical="center" wrapText="1"/>
    </xf>
    <xf numFmtId="0" fontId="3" fillId="24" borderId="42" xfId="42" applyFont="1" applyFill="1" applyBorder="1" applyAlignment="1">
      <alignment horizontal="center" vertical="center"/>
    </xf>
    <xf numFmtId="0" fontId="3" fillId="24" borderId="15" xfId="42" applyFont="1" applyFill="1" applyBorder="1" applyAlignment="1">
      <alignment horizontal="center" vertical="center"/>
    </xf>
    <xf numFmtId="0" fontId="3" fillId="24" borderId="43" xfId="42" applyFont="1" applyFill="1" applyBorder="1" applyAlignment="1">
      <alignment horizontal="center" vertical="center"/>
    </xf>
    <xf numFmtId="0" fontId="3" fillId="24" borderId="40" xfId="42" applyFont="1" applyFill="1" applyBorder="1" applyAlignment="1">
      <alignment horizontal="center" vertical="center"/>
    </xf>
    <xf numFmtId="0" fontId="3" fillId="24" borderId="44" xfId="42" applyFont="1" applyFill="1" applyBorder="1" applyAlignment="1">
      <alignment horizontal="center" vertical="center"/>
    </xf>
    <xf numFmtId="0" fontId="3" fillId="24" borderId="18" xfId="42" applyFont="1" applyFill="1" applyBorder="1" applyAlignment="1">
      <alignment horizontal="center" vertical="center"/>
    </xf>
    <xf numFmtId="0" fontId="3" fillId="25" borderId="24" xfId="42" applyFont="1" applyFill="1" applyBorder="1" applyAlignment="1">
      <alignment horizontal="center" vertical="center"/>
    </xf>
    <xf numFmtId="0" fontId="3" fillId="25" borderId="14" xfId="42" applyFont="1" applyFill="1" applyBorder="1" applyAlignment="1">
      <alignment horizontal="center" vertical="center"/>
    </xf>
    <xf numFmtId="0" fontId="0" fillId="0" borderId="28" xfId="42" applyFont="1" applyFill="1" applyBorder="1" applyAlignment="1">
      <alignment horizontal="center" vertical="center" wrapText="1"/>
    </xf>
    <xf numFmtId="0" fontId="1" fillId="0" borderId="14" xfId="42" applyFont="1" applyFill="1" applyBorder="1" applyAlignment="1">
      <alignment horizontal="center" vertical="center" wrapText="1"/>
    </xf>
    <xf numFmtId="0" fontId="31" fillId="0" borderId="11" xfId="42" applyFont="1" applyFill="1" applyBorder="1" applyAlignment="1">
      <alignment horizontal="center" vertical="center"/>
    </xf>
    <xf numFmtId="0" fontId="31" fillId="0" borderId="17" xfId="42" applyFont="1" applyFill="1" applyBorder="1" applyAlignment="1">
      <alignment horizontal="center" vertical="center"/>
    </xf>
    <xf numFmtId="0" fontId="31" fillId="0" borderId="23" xfId="42" applyFont="1" applyFill="1" applyBorder="1" applyAlignment="1">
      <alignment horizontal="center" vertical="center"/>
    </xf>
    <xf numFmtId="0" fontId="31" fillId="0" borderId="29" xfId="42" applyFont="1" applyFill="1" applyBorder="1" applyAlignment="1">
      <alignment horizontal="center" vertical="center"/>
    </xf>
    <xf numFmtId="0" fontId="1" fillId="0" borderId="39" xfId="42" applyFont="1" applyFill="1" applyBorder="1" applyAlignment="1">
      <alignment horizontal="center" vertical="center" wrapText="1"/>
    </xf>
    <xf numFmtId="0" fontId="1" fillId="0" borderId="0" xfId="42" applyFont="1" applyFill="1" applyBorder="1" applyAlignment="1">
      <alignment horizontal="center" vertical="center" wrapText="1"/>
    </xf>
    <xf numFmtId="0" fontId="9" fillId="0" borderId="51" xfId="42" applyFont="1" applyFill="1" applyBorder="1" applyAlignment="1">
      <alignment horizontal="left" wrapText="1"/>
    </xf>
    <xf numFmtId="0" fontId="9" fillId="0" borderId="52" xfId="42" applyFont="1" applyFill="1" applyBorder="1" applyAlignment="1">
      <alignment horizontal="left" wrapText="1"/>
    </xf>
    <xf numFmtId="0" fontId="6" fillId="25" borderId="45" xfId="42" applyFont="1" applyFill="1" applyBorder="1" applyAlignment="1">
      <alignment horizontal="left" vertical="center" wrapText="1"/>
    </xf>
    <xf numFmtId="0" fontId="6" fillId="25" borderId="46" xfId="42" applyFont="1" applyFill="1" applyBorder="1" applyAlignment="1">
      <alignment horizontal="left" vertical="center" wrapText="1"/>
    </xf>
    <xf numFmtId="0" fontId="6" fillId="25" borderId="47" xfId="42" applyFont="1" applyFill="1" applyBorder="1" applyAlignment="1">
      <alignment horizontal="left" vertical="center" wrapText="1"/>
    </xf>
    <xf numFmtId="0" fontId="8" fillId="0" borderId="45" xfId="42" applyFont="1" applyFill="1" applyBorder="1" applyAlignment="1">
      <alignment horizontal="center" vertical="center" wrapText="1"/>
    </xf>
    <xf numFmtId="0" fontId="8" fillId="0" borderId="46" xfId="42" applyFont="1" applyFill="1" applyBorder="1" applyAlignment="1">
      <alignment horizontal="center" vertical="center" wrapText="1"/>
    </xf>
    <xf numFmtId="0" fontId="8" fillId="0" borderId="23" xfId="42" applyFont="1" applyFill="1" applyBorder="1" applyAlignment="1">
      <alignment horizontal="center" vertical="center" wrapText="1"/>
    </xf>
    <xf numFmtId="0" fontId="49" fillId="0" borderId="13" xfId="53" applyFont="1" applyBorder="1" applyAlignment="1">
      <alignment horizontal="center" vertical="center" wrapText="1" shrinkToFit="1"/>
    </xf>
    <xf numFmtId="0" fontId="36" fillId="0" borderId="0" xfId="53" applyAlignment="1">
      <alignment horizontal="center" vertical="center" wrapText="1"/>
    </xf>
    <xf numFmtId="0" fontId="49" fillId="0" borderId="34" xfId="53" applyFont="1" applyBorder="1" applyAlignment="1">
      <alignment horizontal="center" vertical="center" shrinkToFit="1"/>
    </xf>
    <xf numFmtId="0" fontId="49" fillId="0" borderId="36" xfId="53" applyFont="1" applyBorder="1" applyAlignment="1">
      <alignment horizontal="center" vertical="center" shrinkToFit="1"/>
    </xf>
    <xf numFmtId="0" fontId="49" fillId="0" borderId="22" xfId="53" applyFont="1" applyBorder="1" applyAlignment="1">
      <alignment horizontal="center" vertical="center" shrinkToFit="1"/>
    </xf>
    <xf numFmtId="0" fontId="49" fillId="0" borderId="48" xfId="53" applyFont="1" applyBorder="1" applyAlignment="1">
      <alignment vertical="center" shrinkToFit="1"/>
    </xf>
    <xf numFmtId="0" fontId="49" fillId="0" borderId="13" xfId="53" applyFont="1" applyBorder="1" applyAlignment="1">
      <alignment horizontal="center" vertical="center" shrinkToFit="1"/>
    </xf>
    <xf numFmtId="0" fontId="49" fillId="0" borderId="13" xfId="53" applyFont="1" applyBorder="1" applyAlignment="1">
      <alignment horizontal="center" vertical="center" wrapText="1"/>
    </xf>
    <xf numFmtId="0" fontId="50" fillId="0" borderId="0" xfId="53" applyFont="1" applyAlignment="1">
      <alignment vertical="center" shrinkToFit="1"/>
    </xf>
    <xf numFmtId="0" fontId="49" fillId="0" borderId="0" xfId="53" applyFont="1" applyAlignment="1">
      <alignment vertical="center" shrinkToFit="1"/>
    </xf>
    <xf numFmtId="0" fontId="36" fillId="0" borderId="0" xfId="53" applyAlignment="1">
      <alignment vertical="center" shrinkToFit="1"/>
    </xf>
    <xf numFmtId="0" fontId="50" fillId="0" borderId="0" xfId="53" applyFont="1">
      <alignment vertical="center"/>
    </xf>
    <xf numFmtId="0" fontId="50" fillId="0" borderId="0" xfId="53" applyFont="1" applyAlignment="1">
      <alignment horizontal="left" vertical="center"/>
    </xf>
    <xf numFmtId="0" fontId="58" fillId="0" borderId="0" xfId="53" applyFont="1" applyAlignment="1">
      <alignment horizontal="center" vertical="center"/>
    </xf>
    <xf numFmtId="0" fontId="58" fillId="0" borderId="0" xfId="53" applyFont="1" applyAlignment="1">
      <alignment horizontal="left" vertical="top" shrinkToFit="1"/>
    </xf>
    <xf numFmtId="0" fontId="60" fillId="0" borderId="0" xfId="53" applyFont="1" applyAlignment="1">
      <alignment horizontal="left" vertical="top" shrinkToFit="1"/>
    </xf>
    <xf numFmtId="0" fontId="57" fillId="0" borderId="65" xfId="53" applyFont="1" applyBorder="1" applyAlignment="1">
      <alignment horizontal="center" vertical="center" wrapText="1"/>
    </xf>
    <xf numFmtId="0" fontId="54" fillId="0" borderId="65" xfId="53" applyFont="1" applyBorder="1" applyAlignment="1">
      <alignment horizontal="center" vertical="center"/>
    </xf>
    <xf numFmtId="0" fontId="53" fillId="0" borderId="65" xfId="53" applyFont="1" applyBorder="1" applyAlignment="1">
      <alignment horizontal="center" vertical="center"/>
    </xf>
    <xf numFmtId="0" fontId="59" fillId="0" borderId="66" xfId="53" applyFont="1" applyBorder="1" applyAlignment="1">
      <alignment horizontal="center" vertical="center" shrinkToFit="1"/>
    </xf>
    <xf numFmtId="0" fontId="59" fillId="0" borderId="67" xfId="53" applyFont="1" applyBorder="1" applyAlignment="1">
      <alignment horizontal="center" vertical="center" shrinkToFit="1"/>
    </xf>
    <xf numFmtId="0" fontId="59" fillId="0" borderId="68" xfId="53" applyFont="1" applyBorder="1" applyAlignment="1">
      <alignment horizontal="center" vertical="center" shrinkToFit="1"/>
    </xf>
    <xf numFmtId="0" fontId="59" fillId="0" borderId="69" xfId="53" applyFont="1" applyBorder="1" applyAlignment="1">
      <alignment horizontal="center" vertical="center" shrinkToFit="1"/>
    </xf>
    <xf numFmtId="0" fontId="59" fillId="0" borderId="70" xfId="53" applyFont="1" applyBorder="1" applyAlignment="1">
      <alignment horizontal="center" vertical="center" shrinkToFit="1"/>
    </xf>
    <xf numFmtId="0" fontId="59" fillId="0" borderId="71" xfId="53" applyFont="1" applyBorder="1" applyAlignment="1">
      <alignment horizontal="center" vertical="center" shrinkToFit="1"/>
    </xf>
    <xf numFmtId="0" fontId="55" fillId="0" borderId="65" xfId="53" applyFont="1" applyBorder="1" applyAlignment="1">
      <alignment horizontal="center" vertical="center"/>
    </xf>
    <xf numFmtId="0" fontId="53" fillId="0" borderId="72" xfId="53" applyFont="1" applyBorder="1" applyAlignment="1">
      <alignment horizontal="center" vertical="center"/>
    </xf>
    <xf numFmtId="0" fontId="53" fillId="0" borderId="73" xfId="53" applyFont="1" applyBorder="1" applyAlignment="1">
      <alignment horizontal="center" vertical="center"/>
    </xf>
    <xf numFmtId="0" fontId="53" fillId="0" borderId="74" xfId="53" applyFont="1" applyBorder="1" applyAlignment="1">
      <alignment horizontal="center" vertical="center"/>
    </xf>
    <xf numFmtId="0" fontId="53" fillId="0" borderId="66" xfId="53" applyFont="1" applyBorder="1" applyAlignment="1">
      <alignment horizontal="center" vertical="center"/>
    </xf>
    <xf numFmtId="0" fontId="53" fillId="0" borderId="67" xfId="53" applyFont="1" applyBorder="1" applyAlignment="1">
      <alignment horizontal="center" vertical="center"/>
    </xf>
    <xf numFmtId="0" fontId="53" fillId="0" borderId="68" xfId="53" applyFont="1" applyBorder="1" applyAlignment="1">
      <alignment horizontal="center" vertical="center"/>
    </xf>
    <xf numFmtId="0" fontId="53" fillId="0" borderId="75" xfId="53" applyFont="1" applyBorder="1" applyAlignment="1">
      <alignment horizontal="center" vertical="center"/>
    </xf>
    <xf numFmtId="0" fontId="53" fillId="0" borderId="0" xfId="53" applyFont="1" applyAlignment="1">
      <alignment horizontal="center" vertical="center"/>
    </xf>
    <xf numFmtId="0" fontId="53" fillId="0" borderId="76" xfId="53" applyFont="1" applyBorder="1" applyAlignment="1">
      <alignment horizontal="center" vertical="center"/>
    </xf>
    <xf numFmtId="0" fontId="53" fillId="0" borderId="69" xfId="53" applyFont="1" applyBorder="1" applyAlignment="1">
      <alignment horizontal="center" vertical="center"/>
    </xf>
    <xf numFmtId="0" fontId="53" fillId="0" borderId="70" xfId="53" applyFont="1" applyBorder="1" applyAlignment="1">
      <alignment horizontal="center" vertical="center"/>
    </xf>
    <xf numFmtId="0" fontId="53" fillId="0" borderId="71" xfId="53" applyFont="1" applyBorder="1" applyAlignment="1">
      <alignment horizontal="center" vertical="center"/>
    </xf>
    <xf numFmtId="0" fontId="53" fillId="0" borderId="88" xfId="53" applyFont="1" applyBorder="1" applyAlignment="1">
      <alignment horizontal="center"/>
    </xf>
    <xf numFmtId="0" fontId="55" fillId="0" borderId="65" xfId="53" applyFont="1" applyBorder="1" applyAlignment="1">
      <alignment horizontal="center" vertical="center" shrinkToFit="1"/>
    </xf>
    <xf numFmtId="0" fontId="56" fillId="0" borderId="65" xfId="53" applyFont="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0"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1"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2 2" xfId="43" xr:uid="{00000000-0005-0000-0000-00002D000000}"/>
    <cellStyle name="標準 2 3" xfId="53" xr:uid="{F441BEF9-7C32-475E-88D7-656CED462702}"/>
    <cellStyle name="標準 3" xfId="44" xr:uid="{00000000-0005-0000-0000-00002E000000}"/>
    <cellStyle name="標準 3 2" xfId="49" xr:uid="{00000000-0005-0000-0000-00002F000000}"/>
    <cellStyle name="標準 4" xfId="45" xr:uid="{00000000-0005-0000-0000-000030000000}"/>
    <cellStyle name="標準 5" xfId="52" xr:uid="{00000000-0005-0000-0000-000031000000}"/>
    <cellStyle name="標準 5 2" xfId="54" xr:uid="{60BF95A4-2070-45F2-81AF-EF6EE35B613A}"/>
    <cellStyle name="標準_１９年参加名簿" xfId="46" xr:uid="{00000000-0005-0000-0000-000032000000}"/>
    <cellStyle name="未定義" xfId="47" xr:uid="{00000000-0005-0000-0000-000035000000}"/>
    <cellStyle name="良い" xfId="48" builtinId="26" customBuiltin="1"/>
  </cellStyles>
  <dxfs count="0"/>
  <tableStyles count="0" defaultTableStyle="TableStyleMedium2" defaultPivotStyle="PivotStyleLight16"/>
  <colors>
    <mruColors>
      <color rgb="FF61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316" name="Line 2">
          <a:extLst>
            <a:ext uri="{FF2B5EF4-FFF2-40B4-BE49-F238E27FC236}">
              <a16:creationId xmlns:a16="http://schemas.microsoft.com/office/drawing/2014/main" id="{4AB49FFE-8F73-49AA-844F-A164A00E5A10}"/>
            </a:ext>
          </a:extLst>
        </xdr:cNvPr>
        <xdr:cNvSpPr>
          <a:spLocks noChangeShapeType="1"/>
        </xdr:cNvSpPr>
      </xdr:nvSpPr>
      <xdr:spPr bwMode="auto">
        <a:xfrm>
          <a:off x="5090160" y="13106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7" name="Line 9">
          <a:extLst>
            <a:ext uri="{FF2B5EF4-FFF2-40B4-BE49-F238E27FC236}">
              <a16:creationId xmlns:a16="http://schemas.microsoft.com/office/drawing/2014/main" id="{4AFC3ADE-A30F-4DDB-9FDE-79A8B2112FCF}"/>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8" name="Line 10">
          <a:extLst>
            <a:ext uri="{FF2B5EF4-FFF2-40B4-BE49-F238E27FC236}">
              <a16:creationId xmlns:a16="http://schemas.microsoft.com/office/drawing/2014/main" id="{651A43D0-A6D4-4726-A673-FC0DA2C7C711}"/>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9" name="Line 11">
          <a:extLst>
            <a:ext uri="{FF2B5EF4-FFF2-40B4-BE49-F238E27FC236}">
              <a16:creationId xmlns:a16="http://schemas.microsoft.com/office/drawing/2014/main" id="{986FAA18-9BD9-4E3E-AD6C-38FAC5B9592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0" name="Line 13">
          <a:extLst>
            <a:ext uri="{FF2B5EF4-FFF2-40B4-BE49-F238E27FC236}">
              <a16:creationId xmlns:a16="http://schemas.microsoft.com/office/drawing/2014/main" id="{61EC5ECD-A781-4D55-AB7A-957C4BA39A1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1" name="Line 14">
          <a:extLst>
            <a:ext uri="{FF2B5EF4-FFF2-40B4-BE49-F238E27FC236}">
              <a16:creationId xmlns:a16="http://schemas.microsoft.com/office/drawing/2014/main" id="{116E1CE0-A432-4DCD-A641-A8B98982A2B4}"/>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2" name="Line 15">
          <a:extLst>
            <a:ext uri="{FF2B5EF4-FFF2-40B4-BE49-F238E27FC236}">
              <a16:creationId xmlns:a16="http://schemas.microsoft.com/office/drawing/2014/main" id="{ECB59B9C-E391-4005-B252-621CB2B9564B}"/>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205740</xdr:colOff>
      <xdr:row>1</xdr:row>
      <xdr:rowOff>15240</xdr:rowOff>
    </xdr:from>
    <xdr:to>
      <xdr:col>11</xdr:col>
      <xdr:colOff>30480</xdr:colOff>
      <xdr:row>5</xdr:row>
      <xdr:rowOff>22860</xdr:rowOff>
    </xdr:to>
    <xdr:sp macro="" textlink="">
      <xdr:nvSpPr>
        <xdr:cNvPr id="2" name="正方形/長方形 1">
          <a:extLst>
            <a:ext uri="{FF2B5EF4-FFF2-40B4-BE49-F238E27FC236}">
              <a16:creationId xmlns:a16="http://schemas.microsoft.com/office/drawing/2014/main" id="{4C82ABCB-088B-409B-919D-EEFAE3D5AE03}"/>
            </a:ext>
          </a:extLst>
        </xdr:cNvPr>
        <xdr:cNvSpPr/>
      </xdr:nvSpPr>
      <xdr:spPr>
        <a:xfrm>
          <a:off x="3602990" y="434340"/>
          <a:ext cx="5139690" cy="107442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300"/>
            </a:lnSpc>
          </a:pPr>
          <a:r>
            <a:rPr kumimoji="1" lang="ja-JP" altLang="en-US" sz="1400">
              <a:latin typeface="Meiryo UI" panose="020B0604030504040204" pitchFamily="50" charset="-128"/>
              <a:ea typeface="Meiryo UI" panose="020B0604030504040204" pitchFamily="50" charset="-128"/>
            </a:rPr>
            <a:t>提出期限　　</a:t>
          </a:r>
          <a:r>
            <a:rPr kumimoji="1" lang="ja-JP" altLang="en-US" sz="1400">
              <a:solidFill>
                <a:srgbClr val="FF0000"/>
              </a:solidFill>
              <a:latin typeface="Meiryo UI" panose="020B0604030504040204" pitchFamily="50" charset="-128"/>
              <a:ea typeface="Meiryo UI" panose="020B0604030504040204" pitchFamily="50" charset="-128"/>
            </a:rPr>
            <a:t>当日受付時提出　＊大原体育館に提出致します</a:t>
          </a:r>
          <a:endParaRPr kumimoji="1" lang="en-US" altLang="ja-JP" sz="14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400">
              <a:latin typeface="Meiryo UI" panose="020B0604030504040204" pitchFamily="50" charset="-128"/>
              <a:ea typeface="Meiryo UI" panose="020B0604030504040204" pitchFamily="50" charset="-128"/>
            </a:rPr>
            <a:t>記入方法：</a:t>
          </a:r>
          <a:r>
            <a:rPr kumimoji="1" lang="ja-JP" altLang="en-US" sz="1100">
              <a:solidFill>
                <a:srgbClr val="FF0000"/>
              </a:solidFill>
              <a:latin typeface="Meiryo UI" panose="020B0604030504040204" pitchFamily="50" charset="-128"/>
              <a:ea typeface="Meiryo UI" panose="020B0604030504040204" pitchFamily="50" charset="-128"/>
            </a:rPr>
            <a:t>種別、氏名、性別、年齢のみ事前記入。以降は当日朝記載</a:t>
          </a: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100">
              <a:solidFill>
                <a:srgbClr val="FF0000"/>
              </a:solidFill>
              <a:latin typeface="Meiryo UI" panose="020B0604030504040204" pitchFamily="50" charset="-128"/>
              <a:ea typeface="Meiryo UI" panose="020B0604030504040204" pitchFamily="50" charset="-128"/>
            </a:rPr>
            <a:t>　　　　　　　　　　＊体育館より住所の記入指示あり。項目追加しています、</a:t>
          </a: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endParaRPr kumimoji="1" lang="en-US" altLang="ja-JP" sz="12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800">
              <a:latin typeface="Meiryo UI" panose="020B0604030504040204" pitchFamily="50" charset="-128"/>
              <a:ea typeface="Meiryo UI" panose="020B0604030504040204"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6EB243CC" TargetMode="External"/><Relationship Id="rId1" Type="http://schemas.openxmlformats.org/officeDocument/2006/relationships/externalLinkPath" Target="file:///\\6EB243CC\h18&#30476;&#20307;&#38598;&#35336;&#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207"/>
  <sheetViews>
    <sheetView tabSelected="1" view="pageBreakPreview" zoomScaleNormal="100" zoomScaleSheetLayoutView="100" workbookViewId="0">
      <selection activeCell="AM20" sqref="AM20:AV20"/>
    </sheetView>
  </sheetViews>
  <sheetFormatPr defaultColWidth="8.125" defaultRowHeight="13.5"/>
  <cols>
    <col min="1" max="51" width="2.375" style="30" customWidth="1"/>
    <col min="52" max="53" width="2.375" style="29" customWidth="1"/>
    <col min="54" max="71" width="8.125" style="29"/>
    <col min="72" max="16384" width="8.125" style="30"/>
  </cols>
  <sheetData>
    <row r="1" spans="1:67" ht="30" customHeight="1">
      <c r="A1" s="173" t="s">
        <v>76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28"/>
      <c r="BA1" s="28"/>
      <c r="BB1" s="28"/>
      <c r="BC1" s="28"/>
      <c r="BD1" s="28"/>
      <c r="BE1" s="28"/>
      <c r="BF1" s="28"/>
      <c r="BG1" s="28"/>
      <c r="BH1" s="28"/>
      <c r="BI1" s="28"/>
      <c r="BJ1" s="28"/>
      <c r="BK1" s="28"/>
      <c r="BL1" s="28"/>
      <c r="BM1" s="28"/>
      <c r="BN1" s="28"/>
      <c r="BO1" s="28"/>
    </row>
    <row r="2" spans="1:67" ht="30" customHeight="1">
      <c r="A2" s="174" t="s">
        <v>11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28"/>
      <c r="BA2" s="28"/>
      <c r="BB2" s="28"/>
      <c r="BC2" s="28"/>
      <c r="BD2" s="28"/>
      <c r="BE2" s="28"/>
      <c r="BF2" s="28"/>
      <c r="BG2" s="28"/>
      <c r="BH2" s="28"/>
      <c r="BI2" s="28"/>
      <c r="BJ2" s="28"/>
      <c r="BK2" s="28"/>
      <c r="BL2" s="28"/>
      <c r="BM2" s="28"/>
      <c r="BN2" s="28"/>
      <c r="BO2" s="28"/>
    </row>
    <row r="3" spans="1:67" ht="17.25" customHeight="1">
      <c r="A3" s="31"/>
      <c r="B3" s="32" t="s">
        <v>12</v>
      </c>
      <c r="C3" s="32"/>
      <c r="D3" s="32"/>
      <c r="E3" s="32"/>
      <c r="F3" s="32"/>
      <c r="G3" s="32"/>
      <c r="H3" s="32"/>
      <c r="I3" s="32"/>
      <c r="J3" s="32"/>
      <c r="K3" s="32"/>
      <c r="L3" s="32"/>
      <c r="M3" s="32"/>
      <c r="N3" s="33" t="s">
        <v>13</v>
      </c>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1"/>
      <c r="AU3" s="31"/>
      <c r="AV3" s="31"/>
      <c r="AW3" s="35"/>
      <c r="AX3" s="35"/>
      <c r="AY3" s="35"/>
      <c r="AZ3" s="28"/>
      <c r="BA3" s="28"/>
      <c r="BB3" s="28"/>
      <c r="BC3" s="28"/>
      <c r="BD3" s="28"/>
      <c r="BE3" s="28"/>
      <c r="BF3" s="28"/>
      <c r="BG3" s="28"/>
      <c r="BH3" s="28"/>
      <c r="BI3" s="28"/>
      <c r="BJ3" s="28"/>
      <c r="BK3" s="28"/>
      <c r="BL3" s="28"/>
      <c r="BM3" s="28"/>
      <c r="BN3" s="28"/>
      <c r="BO3" s="28"/>
    </row>
    <row r="4" spans="1:67" ht="30" customHeight="1">
      <c r="A4" s="31"/>
      <c r="B4" s="168" t="s">
        <v>14</v>
      </c>
      <c r="C4" s="168"/>
      <c r="D4" s="168"/>
      <c r="E4" s="168"/>
      <c r="F4" s="168"/>
      <c r="G4" s="168"/>
      <c r="H4" s="168"/>
      <c r="I4" s="168"/>
      <c r="J4" s="168"/>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28"/>
      <c r="BA4" s="28"/>
      <c r="BB4" s="28"/>
      <c r="BC4" s="28"/>
      <c r="BD4" s="28"/>
      <c r="BE4" s="28"/>
      <c r="BF4" s="28"/>
      <c r="BG4" s="28"/>
      <c r="BH4" s="28"/>
      <c r="BI4" s="28"/>
      <c r="BJ4" s="28"/>
      <c r="BK4" s="28"/>
      <c r="BL4" s="28"/>
      <c r="BM4" s="28"/>
      <c r="BN4" s="28"/>
      <c r="BO4" s="28"/>
    </row>
    <row r="5" spans="1:67" ht="30" customHeight="1">
      <c r="A5" s="31"/>
      <c r="B5" s="168" t="s">
        <v>15</v>
      </c>
      <c r="C5" s="168"/>
      <c r="D5" s="168"/>
      <c r="E5" s="168"/>
      <c r="F5" s="168"/>
      <c r="G5" s="168"/>
      <c r="H5" s="168"/>
      <c r="I5" s="168"/>
      <c r="J5" s="168"/>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28"/>
      <c r="BA5" s="28"/>
      <c r="BB5" s="28"/>
      <c r="BC5" s="28"/>
      <c r="BD5" s="28"/>
      <c r="BE5" s="28"/>
      <c r="BF5" s="28"/>
      <c r="BG5" s="28"/>
      <c r="BH5" s="28"/>
      <c r="BI5" s="28"/>
      <c r="BJ5" s="28"/>
      <c r="BK5" s="28"/>
      <c r="BL5" s="28"/>
      <c r="BM5" s="28"/>
      <c r="BN5" s="28"/>
      <c r="BO5" s="28"/>
    </row>
    <row r="6" spans="1:67" ht="17.25" customHeight="1">
      <c r="A6" s="31"/>
      <c r="B6" s="32" t="s">
        <v>16</v>
      </c>
      <c r="C6" s="32"/>
      <c r="D6" s="32"/>
      <c r="E6" s="32"/>
      <c r="F6" s="32"/>
      <c r="G6" s="32"/>
      <c r="H6" s="32"/>
      <c r="I6" s="32"/>
      <c r="J6" s="32"/>
      <c r="K6" s="32"/>
      <c r="L6" s="32"/>
      <c r="M6" s="32"/>
      <c r="N6" s="33" t="s">
        <v>13</v>
      </c>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1"/>
      <c r="AU6" s="31"/>
      <c r="AV6" s="31"/>
      <c r="AW6" s="35"/>
      <c r="AX6" s="35"/>
      <c r="AY6" s="35"/>
      <c r="AZ6" s="28"/>
      <c r="BA6" s="28"/>
      <c r="BB6" s="28"/>
      <c r="BC6" s="28"/>
      <c r="BD6" s="28"/>
      <c r="BE6" s="28"/>
      <c r="BF6" s="28"/>
      <c r="BG6" s="28"/>
      <c r="BH6" s="28"/>
      <c r="BI6" s="28"/>
      <c r="BJ6" s="28"/>
      <c r="BK6" s="28"/>
      <c r="BL6" s="28"/>
      <c r="BM6" s="28"/>
      <c r="BN6" s="28"/>
      <c r="BO6" s="28"/>
    </row>
    <row r="7" spans="1:67" ht="30" customHeight="1">
      <c r="A7" s="31"/>
      <c r="B7" s="168" t="s">
        <v>17</v>
      </c>
      <c r="C7" s="168"/>
      <c r="D7" s="168"/>
      <c r="E7" s="168"/>
      <c r="F7" s="168"/>
      <c r="G7" s="168"/>
      <c r="H7" s="168"/>
      <c r="I7" s="168"/>
      <c r="J7" s="168"/>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28"/>
      <c r="BA7" s="28"/>
      <c r="BB7" s="28"/>
      <c r="BC7" s="28"/>
      <c r="BD7" s="28"/>
      <c r="BE7" s="28"/>
      <c r="BF7" s="28"/>
      <c r="BG7" s="28"/>
      <c r="BH7" s="28"/>
      <c r="BI7" s="28"/>
      <c r="BJ7" s="28"/>
      <c r="BK7" s="28"/>
      <c r="BL7" s="28"/>
      <c r="BM7" s="28"/>
      <c r="BN7" s="28"/>
      <c r="BO7" s="28"/>
    </row>
    <row r="8" spans="1:67" ht="30" customHeight="1">
      <c r="A8" s="31"/>
      <c r="B8" s="170" t="s">
        <v>18</v>
      </c>
      <c r="C8" s="170"/>
      <c r="D8" s="170"/>
      <c r="E8" s="170"/>
      <c r="F8" s="170"/>
      <c r="G8" s="170"/>
      <c r="H8" s="170"/>
      <c r="I8" s="170"/>
      <c r="J8" s="170"/>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28"/>
      <c r="BA8" s="28"/>
      <c r="BB8" s="28"/>
      <c r="BC8" s="28"/>
      <c r="BD8" s="28"/>
      <c r="BE8" s="28"/>
      <c r="BF8" s="28"/>
      <c r="BG8" s="28"/>
      <c r="BH8" s="28"/>
      <c r="BI8" s="28"/>
      <c r="BJ8" s="28"/>
      <c r="BK8" s="28"/>
      <c r="BL8" s="28"/>
      <c r="BM8" s="28"/>
      <c r="BN8" s="28"/>
      <c r="BO8" s="28"/>
    </row>
    <row r="9" spans="1:67" ht="30" customHeight="1">
      <c r="A9" s="31"/>
      <c r="B9" s="171" t="s">
        <v>19</v>
      </c>
      <c r="C9" s="171"/>
      <c r="D9" s="171"/>
      <c r="E9" s="171"/>
      <c r="F9" s="171"/>
      <c r="G9" s="171"/>
      <c r="H9" s="171"/>
      <c r="I9" s="171"/>
      <c r="J9" s="171"/>
      <c r="K9" s="172"/>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28"/>
      <c r="BA9" s="28"/>
      <c r="BB9" s="28"/>
      <c r="BC9" s="28"/>
      <c r="BD9" s="28"/>
      <c r="BE9" s="28"/>
      <c r="BF9" s="28"/>
      <c r="BG9" s="28"/>
      <c r="BH9" s="28"/>
      <c r="BI9" s="28"/>
      <c r="BJ9" s="28"/>
      <c r="BK9" s="28"/>
      <c r="BL9" s="28"/>
      <c r="BM9" s="28"/>
      <c r="BN9" s="28"/>
      <c r="BO9" s="28"/>
    </row>
    <row r="10" spans="1:67" ht="17.25" customHeight="1" thickBot="1">
      <c r="A10" s="31"/>
      <c r="B10" s="36" t="s">
        <v>20</v>
      </c>
      <c r="C10" s="36"/>
      <c r="D10" s="36"/>
      <c r="E10" s="36"/>
      <c r="F10" s="36"/>
      <c r="G10" s="36"/>
      <c r="H10" s="33" t="s">
        <v>21</v>
      </c>
      <c r="I10" s="33"/>
      <c r="J10" s="33"/>
      <c r="K10" s="33"/>
      <c r="L10" s="33"/>
      <c r="M10" s="33"/>
      <c r="N10" s="33"/>
      <c r="O10" s="33"/>
      <c r="P10" s="33"/>
      <c r="Q10" s="33"/>
      <c r="R10" s="33"/>
      <c r="S10" s="33"/>
      <c r="T10" s="33" t="s">
        <v>13</v>
      </c>
      <c r="U10" s="33"/>
      <c r="V10" s="34"/>
      <c r="W10" s="35"/>
      <c r="X10" s="35"/>
      <c r="Y10" s="35"/>
      <c r="Z10" s="35"/>
      <c r="AA10" s="35"/>
      <c r="AB10" s="35"/>
      <c r="AC10" s="35"/>
      <c r="AD10" s="35"/>
      <c r="AE10" s="35"/>
      <c r="AF10" s="35"/>
      <c r="AG10" s="35"/>
      <c r="AH10" s="35"/>
      <c r="AI10" s="35"/>
      <c r="AJ10" s="35"/>
      <c r="AK10" s="37"/>
      <c r="AL10" s="37"/>
      <c r="AM10" s="37"/>
      <c r="AN10" s="37"/>
      <c r="AO10" s="37"/>
      <c r="AP10" s="37"/>
      <c r="AQ10" s="37"/>
      <c r="AR10" s="37"/>
      <c r="AS10" s="37"/>
      <c r="AT10" s="37"/>
      <c r="AU10" s="37"/>
      <c r="AV10" s="37"/>
      <c r="AW10" s="37"/>
      <c r="AX10" s="37"/>
      <c r="AY10" s="37"/>
      <c r="AZ10" s="28"/>
      <c r="BA10" s="28"/>
      <c r="BB10" s="28"/>
      <c r="BC10" s="28"/>
      <c r="BD10" s="28"/>
      <c r="BE10" s="28"/>
      <c r="BF10" s="28"/>
      <c r="BG10" s="28"/>
      <c r="BH10" s="28"/>
      <c r="BI10" s="28"/>
      <c r="BJ10" s="28"/>
      <c r="BK10" s="28"/>
      <c r="BL10" s="28"/>
      <c r="BM10" s="28"/>
      <c r="BN10" s="28"/>
      <c r="BO10" s="28"/>
    </row>
    <row r="11" spans="1:67" ht="20.100000000000001" customHeight="1">
      <c r="A11" s="31"/>
      <c r="B11" s="153" t="s">
        <v>60</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5" t="s">
        <v>59</v>
      </c>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7"/>
      <c r="AZ11" s="28"/>
      <c r="BA11" s="28"/>
      <c r="BI11" s="28"/>
      <c r="BJ11" s="28"/>
      <c r="BK11" s="28"/>
      <c r="BL11" s="28"/>
      <c r="BM11" s="28"/>
      <c r="BN11" s="28"/>
      <c r="BO11" s="28"/>
    </row>
    <row r="12" spans="1:67" ht="30" customHeight="1" thickBot="1">
      <c r="A12" s="31"/>
      <c r="B12" s="158" t="s">
        <v>22</v>
      </c>
      <c r="C12" s="159"/>
      <c r="D12" s="159"/>
      <c r="E12" s="159"/>
      <c r="F12" s="159"/>
      <c r="G12" s="159"/>
      <c r="H12" s="159"/>
      <c r="I12" s="159"/>
      <c r="J12" s="159"/>
      <c r="K12" s="159"/>
      <c r="L12" s="160" t="s">
        <v>23</v>
      </c>
      <c r="M12" s="160"/>
      <c r="N12" s="160"/>
      <c r="O12" s="160"/>
      <c r="P12" s="159"/>
      <c r="Q12" s="159"/>
      <c r="R12" s="159"/>
      <c r="S12" s="159"/>
      <c r="T12" s="159"/>
      <c r="U12" s="159"/>
      <c r="V12" s="159"/>
      <c r="W12" s="159"/>
      <c r="X12" s="161" t="s">
        <v>24</v>
      </c>
      <c r="Y12" s="162"/>
      <c r="Z12" s="162"/>
      <c r="AA12" s="163" t="s">
        <v>22</v>
      </c>
      <c r="AB12" s="163"/>
      <c r="AC12" s="163"/>
      <c r="AD12" s="163"/>
      <c r="AE12" s="163"/>
      <c r="AF12" s="163"/>
      <c r="AG12" s="163"/>
      <c r="AH12" s="163"/>
      <c r="AI12" s="163"/>
      <c r="AJ12" s="163"/>
      <c r="AK12" s="164" t="s">
        <v>23</v>
      </c>
      <c r="AL12" s="164"/>
      <c r="AM12" s="164"/>
      <c r="AN12" s="164"/>
      <c r="AO12" s="165"/>
      <c r="AP12" s="165"/>
      <c r="AQ12" s="165"/>
      <c r="AR12" s="165"/>
      <c r="AS12" s="165"/>
      <c r="AT12" s="165"/>
      <c r="AU12" s="165"/>
      <c r="AV12" s="165"/>
      <c r="AW12" s="166" t="s">
        <v>24</v>
      </c>
      <c r="AX12" s="165"/>
      <c r="AY12" s="167"/>
      <c r="BI12" s="28"/>
      <c r="BJ12" s="28"/>
      <c r="BK12" s="28"/>
      <c r="BL12" s="28"/>
      <c r="BM12" s="28"/>
      <c r="BN12" s="28"/>
      <c r="BO12" s="28"/>
    </row>
    <row r="13" spans="1:67" ht="30" customHeight="1" thickTop="1" thickBot="1">
      <c r="A13" s="31"/>
      <c r="B13" s="119" t="s">
        <v>70</v>
      </c>
      <c r="C13" s="120"/>
      <c r="D13" s="120"/>
      <c r="E13" s="120"/>
      <c r="F13" s="120"/>
      <c r="G13" s="120"/>
      <c r="H13" s="120"/>
      <c r="I13" s="120"/>
      <c r="J13" s="120"/>
      <c r="K13" s="120"/>
      <c r="L13" s="121"/>
      <c r="M13" s="122"/>
      <c r="N13" s="122"/>
      <c r="O13" s="123"/>
      <c r="P13" s="124" t="s">
        <v>75</v>
      </c>
      <c r="Q13" s="124"/>
      <c r="R13" s="124"/>
      <c r="S13" s="124"/>
      <c r="T13" s="124"/>
      <c r="U13" s="124"/>
      <c r="V13" s="124"/>
      <c r="W13" s="125"/>
      <c r="X13" s="126"/>
      <c r="Y13" s="127"/>
      <c r="Z13" s="128"/>
      <c r="AA13" s="129" t="s">
        <v>70</v>
      </c>
      <c r="AB13" s="130"/>
      <c r="AC13" s="130"/>
      <c r="AD13" s="130"/>
      <c r="AE13" s="130"/>
      <c r="AF13" s="130"/>
      <c r="AG13" s="130"/>
      <c r="AH13" s="130"/>
      <c r="AI13" s="130"/>
      <c r="AJ13" s="130"/>
      <c r="AK13" s="121"/>
      <c r="AL13" s="122"/>
      <c r="AM13" s="122"/>
      <c r="AN13" s="123"/>
      <c r="AO13" s="131" t="s">
        <v>75</v>
      </c>
      <c r="AP13" s="131"/>
      <c r="AQ13" s="131"/>
      <c r="AR13" s="131"/>
      <c r="AS13" s="131"/>
      <c r="AT13" s="131"/>
      <c r="AU13" s="131"/>
      <c r="AV13" s="132"/>
      <c r="AW13" s="116"/>
      <c r="AX13" s="117"/>
      <c r="AY13" s="118"/>
      <c r="AZ13" s="28"/>
      <c r="BA13" s="28"/>
      <c r="BI13" s="28"/>
      <c r="BJ13" s="28"/>
      <c r="BK13" s="28"/>
      <c r="BL13" s="28"/>
      <c r="BM13" s="28"/>
      <c r="BN13" s="28"/>
      <c r="BO13" s="28"/>
    </row>
    <row r="14" spans="1:67" ht="30" customHeight="1" thickTop="1" thickBot="1">
      <c r="A14" s="31"/>
      <c r="B14" s="119" t="s">
        <v>71</v>
      </c>
      <c r="C14" s="120"/>
      <c r="D14" s="120"/>
      <c r="E14" s="120"/>
      <c r="F14" s="120"/>
      <c r="G14" s="120"/>
      <c r="H14" s="120"/>
      <c r="I14" s="120"/>
      <c r="J14" s="120"/>
      <c r="K14" s="120"/>
      <c r="L14" s="121"/>
      <c r="M14" s="122"/>
      <c r="N14" s="122"/>
      <c r="O14" s="123"/>
      <c r="P14" s="124" t="s">
        <v>75</v>
      </c>
      <c r="Q14" s="124"/>
      <c r="R14" s="124"/>
      <c r="S14" s="124"/>
      <c r="T14" s="124"/>
      <c r="U14" s="124"/>
      <c r="V14" s="124"/>
      <c r="W14" s="125"/>
      <c r="X14" s="126"/>
      <c r="Y14" s="127"/>
      <c r="Z14" s="128"/>
      <c r="AA14" s="129" t="s">
        <v>71</v>
      </c>
      <c r="AB14" s="130"/>
      <c r="AC14" s="130"/>
      <c r="AD14" s="130"/>
      <c r="AE14" s="130"/>
      <c r="AF14" s="130"/>
      <c r="AG14" s="130"/>
      <c r="AH14" s="130"/>
      <c r="AI14" s="130"/>
      <c r="AJ14" s="130"/>
      <c r="AK14" s="121"/>
      <c r="AL14" s="122"/>
      <c r="AM14" s="122"/>
      <c r="AN14" s="123"/>
      <c r="AO14" s="131" t="s">
        <v>75</v>
      </c>
      <c r="AP14" s="131"/>
      <c r="AQ14" s="131"/>
      <c r="AR14" s="131"/>
      <c r="AS14" s="131"/>
      <c r="AT14" s="131"/>
      <c r="AU14" s="131"/>
      <c r="AV14" s="132"/>
      <c r="AW14" s="116"/>
      <c r="AX14" s="117"/>
      <c r="AY14" s="118"/>
      <c r="AZ14" s="28"/>
      <c r="BA14" s="28"/>
      <c r="BI14" s="28"/>
      <c r="BJ14" s="28"/>
      <c r="BK14" s="28"/>
      <c r="BL14" s="28"/>
      <c r="BM14" s="28"/>
      <c r="BN14" s="28"/>
      <c r="BO14" s="28"/>
    </row>
    <row r="15" spans="1:67" ht="30" customHeight="1" thickTop="1" thickBot="1">
      <c r="A15" s="31"/>
      <c r="B15" s="119" t="s">
        <v>72</v>
      </c>
      <c r="C15" s="120"/>
      <c r="D15" s="120"/>
      <c r="E15" s="120"/>
      <c r="F15" s="120"/>
      <c r="G15" s="120"/>
      <c r="H15" s="120"/>
      <c r="I15" s="120"/>
      <c r="J15" s="120"/>
      <c r="K15" s="120"/>
      <c r="L15" s="121"/>
      <c r="M15" s="122"/>
      <c r="N15" s="122"/>
      <c r="O15" s="123"/>
      <c r="P15" s="124" t="s">
        <v>75</v>
      </c>
      <c r="Q15" s="124"/>
      <c r="R15" s="124"/>
      <c r="S15" s="124"/>
      <c r="T15" s="124"/>
      <c r="U15" s="124"/>
      <c r="V15" s="124"/>
      <c r="W15" s="125"/>
      <c r="X15" s="126"/>
      <c r="Y15" s="127"/>
      <c r="Z15" s="128"/>
      <c r="AA15" s="129" t="s">
        <v>72</v>
      </c>
      <c r="AB15" s="130"/>
      <c r="AC15" s="130"/>
      <c r="AD15" s="130"/>
      <c r="AE15" s="130"/>
      <c r="AF15" s="130"/>
      <c r="AG15" s="130"/>
      <c r="AH15" s="130"/>
      <c r="AI15" s="130"/>
      <c r="AJ15" s="130"/>
      <c r="AK15" s="121"/>
      <c r="AL15" s="122"/>
      <c r="AM15" s="122"/>
      <c r="AN15" s="123"/>
      <c r="AO15" s="131" t="s">
        <v>75</v>
      </c>
      <c r="AP15" s="131"/>
      <c r="AQ15" s="131"/>
      <c r="AR15" s="131"/>
      <c r="AS15" s="131"/>
      <c r="AT15" s="131"/>
      <c r="AU15" s="131"/>
      <c r="AV15" s="132"/>
      <c r="AW15" s="116"/>
      <c r="AX15" s="117"/>
      <c r="AY15" s="118"/>
      <c r="AZ15" s="28"/>
      <c r="BA15" s="28"/>
      <c r="BI15" s="28"/>
      <c r="BJ15" s="28"/>
      <c r="BK15" s="28"/>
      <c r="BL15" s="28"/>
      <c r="BM15" s="28"/>
      <c r="BN15" s="28"/>
      <c r="BO15" s="28"/>
    </row>
    <row r="16" spans="1:67" ht="30" customHeight="1" thickTop="1" thickBot="1">
      <c r="A16" s="31"/>
      <c r="B16" s="119" t="s">
        <v>73</v>
      </c>
      <c r="C16" s="120"/>
      <c r="D16" s="120"/>
      <c r="E16" s="120"/>
      <c r="F16" s="120"/>
      <c r="G16" s="120"/>
      <c r="H16" s="120"/>
      <c r="I16" s="120"/>
      <c r="J16" s="120"/>
      <c r="K16" s="120"/>
      <c r="L16" s="121"/>
      <c r="M16" s="122"/>
      <c r="N16" s="122"/>
      <c r="O16" s="123"/>
      <c r="P16" s="124" t="s">
        <v>75</v>
      </c>
      <c r="Q16" s="124"/>
      <c r="R16" s="124"/>
      <c r="S16" s="124"/>
      <c r="T16" s="124"/>
      <c r="U16" s="124"/>
      <c r="V16" s="124"/>
      <c r="W16" s="125"/>
      <c r="X16" s="126"/>
      <c r="Y16" s="127"/>
      <c r="Z16" s="128"/>
      <c r="AA16" s="129" t="s">
        <v>73</v>
      </c>
      <c r="AB16" s="130"/>
      <c r="AC16" s="130"/>
      <c r="AD16" s="130"/>
      <c r="AE16" s="130"/>
      <c r="AF16" s="130"/>
      <c r="AG16" s="130"/>
      <c r="AH16" s="130"/>
      <c r="AI16" s="130"/>
      <c r="AJ16" s="130"/>
      <c r="AK16" s="121"/>
      <c r="AL16" s="122"/>
      <c r="AM16" s="122"/>
      <c r="AN16" s="123"/>
      <c r="AO16" s="131" t="s">
        <v>75</v>
      </c>
      <c r="AP16" s="131"/>
      <c r="AQ16" s="131"/>
      <c r="AR16" s="131"/>
      <c r="AS16" s="131"/>
      <c r="AT16" s="131"/>
      <c r="AU16" s="131"/>
      <c r="AV16" s="132"/>
      <c r="AW16" s="116"/>
      <c r="AX16" s="117"/>
      <c r="AY16" s="118"/>
      <c r="AZ16" s="28"/>
      <c r="BA16" s="28"/>
      <c r="BI16" s="28"/>
      <c r="BJ16" s="28"/>
      <c r="BK16" s="28"/>
      <c r="BL16" s="28"/>
      <c r="BM16" s="28"/>
      <c r="BN16" s="28"/>
      <c r="BO16" s="28"/>
    </row>
    <row r="17" spans="1:67" ht="30" customHeight="1" thickTop="1" thickBot="1">
      <c r="A17" s="31"/>
      <c r="B17" s="119" t="s">
        <v>74</v>
      </c>
      <c r="C17" s="120"/>
      <c r="D17" s="120"/>
      <c r="E17" s="120"/>
      <c r="F17" s="120"/>
      <c r="G17" s="120"/>
      <c r="H17" s="120"/>
      <c r="I17" s="120"/>
      <c r="J17" s="120"/>
      <c r="K17" s="120"/>
      <c r="L17" s="121"/>
      <c r="M17" s="122"/>
      <c r="N17" s="122"/>
      <c r="O17" s="123"/>
      <c r="P17" s="124" t="s">
        <v>75</v>
      </c>
      <c r="Q17" s="124"/>
      <c r="R17" s="124"/>
      <c r="S17" s="124"/>
      <c r="T17" s="124"/>
      <c r="U17" s="124"/>
      <c r="V17" s="124"/>
      <c r="W17" s="125"/>
      <c r="X17" s="126"/>
      <c r="Y17" s="127"/>
      <c r="Z17" s="128"/>
      <c r="AA17" s="129" t="s">
        <v>74</v>
      </c>
      <c r="AB17" s="130"/>
      <c r="AC17" s="130"/>
      <c r="AD17" s="130"/>
      <c r="AE17" s="130"/>
      <c r="AF17" s="130"/>
      <c r="AG17" s="130"/>
      <c r="AH17" s="130"/>
      <c r="AI17" s="130"/>
      <c r="AJ17" s="130"/>
      <c r="AK17" s="121"/>
      <c r="AL17" s="122"/>
      <c r="AM17" s="122"/>
      <c r="AN17" s="123"/>
      <c r="AO17" s="131" t="s">
        <v>75</v>
      </c>
      <c r="AP17" s="131"/>
      <c r="AQ17" s="131"/>
      <c r="AR17" s="131"/>
      <c r="AS17" s="131"/>
      <c r="AT17" s="131"/>
      <c r="AU17" s="131"/>
      <c r="AV17" s="132"/>
      <c r="AW17" s="116"/>
      <c r="AX17" s="117"/>
      <c r="AY17" s="118"/>
      <c r="AZ17" s="28"/>
      <c r="BA17" s="28"/>
      <c r="BI17" s="28"/>
      <c r="BJ17" s="28"/>
      <c r="BK17" s="28"/>
      <c r="BL17" s="28"/>
      <c r="BM17" s="28"/>
      <c r="BN17" s="28"/>
      <c r="BO17" s="28"/>
    </row>
    <row r="18" spans="1:67" ht="30" customHeight="1" thickTop="1">
      <c r="A18" s="31"/>
      <c r="B18" s="119" t="s">
        <v>25</v>
      </c>
      <c r="C18" s="120"/>
      <c r="D18" s="120"/>
      <c r="E18" s="120"/>
      <c r="F18" s="120"/>
      <c r="G18" s="120"/>
      <c r="H18" s="120"/>
      <c r="I18" s="120"/>
      <c r="J18" s="120"/>
      <c r="K18" s="120"/>
      <c r="L18" s="141">
        <f>SUM(L13:O17)</f>
        <v>0</v>
      </c>
      <c r="M18" s="142"/>
      <c r="N18" s="142"/>
      <c r="O18" s="143"/>
      <c r="P18" s="124" t="s">
        <v>75</v>
      </c>
      <c r="Q18" s="124"/>
      <c r="R18" s="124"/>
      <c r="S18" s="124"/>
      <c r="T18" s="124"/>
      <c r="U18" s="124"/>
      <c r="V18" s="124"/>
      <c r="W18" s="125"/>
      <c r="X18" s="144">
        <f>SUM(X13:Z15)</f>
        <v>0</v>
      </c>
      <c r="Y18" s="145"/>
      <c r="Z18" s="146"/>
      <c r="AA18" s="129" t="s">
        <v>25</v>
      </c>
      <c r="AB18" s="130"/>
      <c r="AC18" s="130"/>
      <c r="AD18" s="130"/>
      <c r="AE18" s="130"/>
      <c r="AF18" s="130"/>
      <c r="AG18" s="130"/>
      <c r="AH18" s="130"/>
      <c r="AI18" s="130"/>
      <c r="AJ18" s="130"/>
      <c r="AK18" s="147">
        <f>SUM(AK13:AN17)</f>
        <v>0</v>
      </c>
      <c r="AL18" s="148"/>
      <c r="AM18" s="148"/>
      <c r="AN18" s="149"/>
      <c r="AO18" s="131" t="s">
        <v>75</v>
      </c>
      <c r="AP18" s="131"/>
      <c r="AQ18" s="131"/>
      <c r="AR18" s="131"/>
      <c r="AS18" s="131"/>
      <c r="AT18" s="131"/>
      <c r="AU18" s="131"/>
      <c r="AV18" s="132"/>
      <c r="AW18" s="150">
        <f>SUM(AW13:AY15)</f>
        <v>0</v>
      </c>
      <c r="AX18" s="151"/>
      <c r="AY18" s="152"/>
      <c r="AZ18" s="28"/>
      <c r="BA18" s="28"/>
      <c r="BI18" s="28"/>
      <c r="BJ18" s="28"/>
      <c r="BK18" s="28"/>
      <c r="BL18" s="28"/>
      <c r="BM18" s="28"/>
      <c r="BN18" s="28"/>
      <c r="BO18" s="28"/>
    </row>
    <row r="19" spans="1:67" s="29" customFormat="1" ht="30" customHeight="1" thickBot="1">
      <c r="A19" s="31"/>
      <c r="B19" s="133" t="s">
        <v>27</v>
      </c>
      <c r="C19" s="134"/>
      <c r="D19" s="134"/>
      <c r="E19" s="134"/>
      <c r="F19" s="134"/>
      <c r="G19" s="134"/>
      <c r="H19" s="134"/>
      <c r="I19" s="134"/>
      <c r="J19" s="134"/>
      <c r="K19" s="134"/>
      <c r="L19" s="134"/>
      <c r="M19" s="134"/>
      <c r="N19" s="134"/>
      <c r="O19" s="135"/>
      <c r="P19" s="136">
        <f>L18*1000</f>
        <v>0</v>
      </c>
      <c r="Q19" s="137"/>
      <c r="R19" s="137"/>
      <c r="S19" s="137"/>
      <c r="T19" s="137"/>
      <c r="U19" s="137"/>
      <c r="V19" s="137"/>
      <c r="W19" s="137"/>
      <c r="X19" s="138" t="s">
        <v>26</v>
      </c>
      <c r="Y19" s="138"/>
      <c r="Z19" s="138"/>
      <c r="AA19" s="139" t="s">
        <v>27</v>
      </c>
      <c r="AB19" s="134"/>
      <c r="AC19" s="134"/>
      <c r="AD19" s="134"/>
      <c r="AE19" s="134"/>
      <c r="AF19" s="134"/>
      <c r="AG19" s="134"/>
      <c r="AH19" s="134"/>
      <c r="AI19" s="134"/>
      <c r="AJ19" s="134"/>
      <c r="AK19" s="134"/>
      <c r="AL19" s="134"/>
      <c r="AM19" s="134"/>
      <c r="AN19" s="135"/>
      <c r="AO19" s="136">
        <f>AK18*1200</f>
        <v>0</v>
      </c>
      <c r="AP19" s="137"/>
      <c r="AQ19" s="137"/>
      <c r="AR19" s="137"/>
      <c r="AS19" s="137"/>
      <c r="AT19" s="137"/>
      <c r="AU19" s="137"/>
      <c r="AV19" s="137"/>
      <c r="AW19" s="138" t="s">
        <v>26</v>
      </c>
      <c r="AX19" s="138"/>
      <c r="AY19" s="140"/>
      <c r="AZ19" s="28"/>
      <c r="BA19" s="28"/>
      <c r="BB19" s="28"/>
      <c r="BC19" s="28"/>
      <c r="BD19" s="28"/>
      <c r="BE19" s="28"/>
      <c r="BF19" s="28"/>
      <c r="BG19" s="28"/>
      <c r="BH19" s="28"/>
      <c r="BI19" s="28"/>
      <c r="BJ19" s="28"/>
      <c r="BK19" s="28"/>
      <c r="BL19" s="28"/>
      <c r="BM19" s="28"/>
      <c r="BN19" s="28"/>
      <c r="BO19" s="28"/>
    </row>
    <row r="20" spans="1:67" s="29" customFormat="1" ht="30" customHeight="1" thickBot="1">
      <c r="A20" s="31"/>
      <c r="B20" s="109" t="s">
        <v>61</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1"/>
      <c r="AB20" s="111"/>
      <c r="AC20" s="111"/>
      <c r="AD20" s="111"/>
      <c r="AE20" s="111"/>
      <c r="AF20" s="111"/>
      <c r="AG20" s="111"/>
      <c r="AH20" s="110"/>
      <c r="AI20" s="110"/>
      <c r="AJ20" s="110"/>
      <c r="AK20" s="110"/>
      <c r="AL20" s="38"/>
      <c r="AM20" s="112">
        <f>P19+AO19</f>
        <v>0</v>
      </c>
      <c r="AN20" s="113"/>
      <c r="AO20" s="113"/>
      <c r="AP20" s="113"/>
      <c r="AQ20" s="113"/>
      <c r="AR20" s="113"/>
      <c r="AS20" s="113"/>
      <c r="AT20" s="113"/>
      <c r="AU20" s="113"/>
      <c r="AV20" s="113"/>
      <c r="AW20" s="114" t="s">
        <v>26</v>
      </c>
      <c r="AX20" s="114"/>
      <c r="AY20" s="115"/>
      <c r="AZ20" s="28"/>
      <c r="BA20" s="28"/>
      <c r="BB20" s="28"/>
      <c r="BC20" s="28"/>
      <c r="BD20" s="28"/>
      <c r="BE20" s="28"/>
      <c r="BF20" s="28"/>
      <c r="BG20" s="28"/>
      <c r="BH20" s="28"/>
      <c r="BI20" s="28"/>
      <c r="BJ20" s="28"/>
      <c r="BK20" s="28"/>
      <c r="BL20" s="28"/>
      <c r="BM20" s="28"/>
      <c r="BN20" s="28"/>
      <c r="BO20" s="28"/>
    </row>
    <row r="21" spans="1:67" s="29" customFormat="1" ht="15" customHeight="1">
      <c r="A21" s="31"/>
      <c r="B21" s="39"/>
      <c r="C21" s="40"/>
      <c r="D21" s="40"/>
      <c r="E21" s="40"/>
      <c r="F21" s="40"/>
      <c r="G21" s="39"/>
      <c r="H21" s="39"/>
      <c r="I21" s="39"/>
      <c r="J21" s="39"/>
      <c r="K21" s="39"/>
      <c r="L21" s="41"/>
      <c r="M21" s="41"/>
      <c r="N21" s="41"/>
      <c r="O21" s="41"/>
      <c r="P21" s="42"/>
      <c r="Q21" s="43"/>
      <c r="R21" s="43"/>
      <c r="S21" s="43"/>
      <c r="T21" s="43"/>
      <c r="U21" s="43"/>
      <c r="V21" s="42"/>
      <c r="W21" s="42"/>
      <c r="X21" s="44"/>
      <c r="Y21" s="44"/>
      <c r="Z21" s="44"/>
      <c r="AA21" s="34"/>
      <c r="AB21" s="34"/>
      <c r="AC21" s="34"/>
      <c r="AD21" s="34"/>
      <c r="AE21" s="34"/>
      <c r="AF21" s="34"/>
      <c r="AG21" s="34"/>
      <c r="AH21" s="34"/>
      <c r="AI21" s="34"/>
      <c r="AJ21" s="34"/>
      <c r="AK21" s="34"/>
      <c r="AL21" s="34"/>
      <c r="AM21" s="34"/>
      <c r="AN21" s="34"/>
      <c r="AO21" s="34"/>
      <c r="AP21" s="34"/>
      <c r="AQ21" s="34"/>
      <c r="AR21" s="34"/>
      <c r="AS21" s="34"/>
      <c r="AT21" s="34"/>
      <c r="AU21" s="34"/>
      <c r="AV21" s="34"/>
      <c r="AW21" s="37"/>
      <c r="AX21" s="37"/>
      <c r="AY21" s="37"/>
      <c r="AZ21" s="28"/>
      <c r="BA21" s="28"/>
      <c r="BI21" s="28"/>
      <c r="BJ21" s="28"/>
      <c r="BK21" s="28"/>
      <c r="BL21" s="28"/>
      <c r="BM21" s="28"/>
      <c r="BN21" s="28"/>
      <c r="BO21" s="28"/>
    </row>
    <row r="22" spans="1:67" s="29" customFormat="1" ht="30" customHeight="1">
      <c r="BI22" s="28"/>
      <c r="BJ22" s="28"/>
      <c r="BK22" s="28"/>
      <c r="BL22" s="28"/>
      <c r="BM22" s="28"/>
      <c r="BN22" s="28"/>
      <c r="BO22" s="28"/>
    </row>
    <row r="23" spans="1:67" s="29" customFormat="1" ht="30"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row>
    <row r="24" spans="1:67" s="29" customFormat="1" ht="30"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row>
    <row r="25" spans="1:67" s="29" customFormat="1" ht="30"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row>
    <row r="26" spans="1:67" s="29" customFormat="1" ht="30"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row>
    <row r="27" spans="1:67" s="29" customFormat="1" ht="13.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row>
    <row r="28" spans="1:67" s="29" customFormat="1" ht="17.2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row>
    <row r="29" spans="1:67" s="29" customFormat="1" ht="17.2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row>
    <row r="30" spans="1:67" s="29" customFormat="1" ht="17.2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row>
    <row r="31" spans="1:67" s="29" customFormat="1" ht="17.2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row>
    <row r="32" spans="1:67" s="29" customFormat="1" ht="131.2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row>
    <row r="33" spans="1:67" s="29" customForma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row>
    <row r="34" spans="1:67" s="29" customForma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row>
    <row r="35" spans="1:67" s="29" customForma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row>
    <row r="36" spans="1:67" s="29" customForma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row>
    <row r="37" spans="1:67" s="29" customForma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row>
    <row r="38" spans="1:67" s="29" customForma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row>
    <row r="39" spans="1:67" s="29" customFormat="1"/>
    <row r="40" spans="1:67" s="29" customFormat="1"/>
    <row r="41" spans="1:67" s="29" customFormat="1"/>
    <row r="42" spans="1:67" s="29" customFormat="1"/>
    <row r="43" spans="1:67" s="29" customFormat="1"/>
    <row r="44" spans="1:67" s="29" customFormat="1"/>
    <row r="45" spans="1:67" s="29" customFormat="1"/>
    <row r="46" spans="1:67" s="29" customFormat="1"/>
    <row r="47" spans="1:67" s="29" customFormat="1"/>
    <row r="48" spans="1:67"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sheetData>
  <mergeCells count="79">
    <mergeCell ref="AK17:AN17"/>
    <mergeCell ref="AO17:AV17"/>
    <mergeCell ref="AW17:AY17"/>
    <mergeCell ref="B17:K17"/>
    <mergeCell ref="L17:O17"/>
    <mergeCell ref="P17:W17"/>
    <mergeCell ref="X17:Z17"/>
    <mergeCell ref="AA17:AJ17"/>
    <mergeCell ref="A1:AY1"/>
    <mergeCell ref="A2:AY2"/>
    <mergeCell ref="B4:J4"/>
    <mergeCell ref="K4:AY4"/>
    <mergeCell ref="B5:J5"/>
    <mergeCell ref="K5:AY5"/>
    <mergeCell ref="B7:J7"/>
    <mergeCell ref="K7:AY7"/>
    <mergeCell ref="B8:J8"/>
    <mergeCell ref="K8:AY8"/>
    <mergeCell ref="B9:J9"/>
    <mergeCell ref="K9:AY9"/>
    <mergeCell ref="AK13:AN13"/>
    <mergeCell ref="B11:Z11"/>
    <mergeCell ref="AA11:AY11"/>
    <mergeCell ref="B12:K12"/>
    <mergeCell ref="L12:O12"/>
    <mergeCell ref="P12:W12"/>
    <mergeCell ref="X12:Z12"/>
    <mergeCell ref="AA12:AJ12"/>
    <mergeCell ref="AK12:AN12"/>
    <mergeCell ref="AO12:AV12"/>
    <mergeCell ref="AW12:AY12"/>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W19:AY19"/>
    <mergeCell ref="AO15:AV15"/>
    <mergeCell ref="AW15:AY15"/>
    <mergeCell ref="B18:K18"/>
    <mergeCell ref="L18:O18"/>
    <mergeCell ref="P18:W18"/>
    <mergeCell ref="X18:Z18"/>
    <mergeCell ref="AA18:AJ18"/>
    <mergeCell ref="AK18:AN18"/>
    <mergeCell ref="AO18:AV18"/>
    <mergeCell ref="AW18:AY18"/>
    <mergeCell ref="B15:K15"/>
    <mergeCell ref="L15:O15"/>
    <mergeCell ref="P15:W15"/>
    <mergeCell ref="X15:Z15"/>
    <mergeCell ref="AA15:AJ15"/>
    <mergeCell ref="B20:AK20"/>
    <mergeCell ref="AM20:AV20"/>
    <mergeCell ref="AW20:AY20"/>
    <mergeCell ref="AW16:AY16"/>
    <mergeCell ref="B16:K16"/>
    <mergeCell ref="L16:O16"/>
    <mergeCell ref="P16:W16"/>
    <mergeCell ref="X16:Z16"/>
    <mergeCell ref="AA16:AJ16"/>
    <mergeCell ref="AK16:AN16"/>
    <mergeCell ref="AO16:AV16"/>
    <mergeCell ref="B19:O19"/>
    <mergeCell ref="P19:W19"/>
    <mergeCell ref="X19:Z19"/>
    <mergeCell ref="AA19:AN19"/>
    <mergeCell ref="AO19:AV19"/>
  </mergeCells>
  <phoneticPr fontId="2"/>
  <printOptions horizontalCentered="1" verticalCentered="1"/>
  <pageMargins left="0.25" right="0.25"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9"/>
  <sheetViews>
    <sheetView view="pageBreakPreview" zoomScaleNormal="100" workbookViewId="0">
      <selection activeCell="D8" sqref="D8"/>
    </sheetView>
  </sheetViews>
  <sheetFormatPr defaultColWidth="9" defaultRowHeight="24.95" customHeight="1"/>
  <cols>
    <col min="1" max="1" width="5.125" style="1" customWidth="1"/>
    <col min="2" max="2" width="23.875" style="1" customWidth="1"/>
    <col min="3" max="3" width="20.625" style="1" customWidth="1"/>
    <col min="4" max="8" width="7.125" style="1" customWidth="1"/>
    <col min="9" max="9" width="9.5" style="1" customWidth="1"/>
    <col min="10" max="10" width="15.875" style="1" customWidth="1"/>
    <col min="11" max="11" width="18.375" style="1" customWidth="1"/>
    <col min="12" max="12" width="9" style="1"/>
    <col min="13" max="13" width="0" style="1" hidden="1" customWidth="1"/>
    <col min="14" max="15" width="25.625" style="1" hidden="1" customWidth="1"/>
    <col min="16" max="16" width="0" style="1" hidden="1" customWidth="1"/>
    <col min="17" max="17" width="20.625" style="1" hidden="1" customWidth="1"/>
    <col min="18" max="19" width="25.625" style="1" hidden="1" customWidth="1"/>
    <col min="20" max="20" width="0" style="1" hidden="1" customWidth="1"/>
    <col min="21" max="21" width="20.625" style="1" hidden="1" customWidth="1"/>
    <col min="22" max="23" width="0" style="1" hidden="1" customWidth="1"/>
    <col min="24" max="16384" width="9" style="1"/>
  </cols>
  <sheetData>
    <row r="1" spans="1:22" ht="46.35" customHeight="1" thickBot="1">
      <c r="A1" s="177" t="s">
        <v>77</v>
      </c>
      <c r="B1" s="177"/>
      <c r="C1" s="177"/>
      <c r="D1" s="177"/>
      <c r="E1" s="177"/>
      <c r="F1" s="177"/>
      <c r="G1" s="177"/>
      <c r="H1" s="177"/>
      <c r="I1" s="177"/>
      <c r="J1" s="177"/>
      <c r="K1" s="8"/>
      <c r="L1" s="8"/>
      <c r="M1" s="8"/>
      <c r="N1" s="8"/>
      <c r="O1" s="8"/>
      <c r="P1" s="8"/>
      <c r="Q1" s="8"/>
    </row>
    <row r="2" spans="1:22" s="26" customFormat="1" ht="24.95" customHeight="1">
      <c r="A2" s="182" t="s">
        <v>0</v>
      </c>
      <c r="B2" s="183"/>
      <c r="C2" s="17" t="s">
        <v>9</v>
      </c>
      <c r="D2" s="200"/>
      <c r="E2" s="201"/>
      <c r="F2" s="201"/>
      <c r="G2" s="201"/>
      <c r="H2" s="201"/>
      <c r="I2" s="202"/>
      <c r="J2" s="48"/>
      <c r="K2" s="48"/>
      <c r="L2" s="48"/>
      <c r="M2" s="45"/>
      <c r="N2" s="45"/>
      <c r="O2" s="45"/>
      <c r="P2" s="45"/>
      <c r="Q2" s="46"/>
    </row>
    <row r="3" spans="1:22" s="26" customFormat="1" ht="15.75" customHeight="1">
      <c r="A3" s="184"/>
      <c r="B3" s="185"/>
      <c r="C3" s="188" t="s">
        <v>10</v>
      </c>
      <c r="D3" s="98"/>
      <c r="E3" s="99"/>
      <c r="F3" s="99"/>
      <c r="G3" s="99"/>
      <c r="H3" s="99"/>
      <c r="I3" s="100"/>
      <c r="J3" s="49"/>
      <c r="K3" s="49"/>
      <c r="L3" s="49"/>
      <c r="M3" s="19"/>
      <c r="N3" s="19"/>
      <c r="O3" s="19"/>
      <c r="P3" s="19"/>
      <c r="Q3" s="20"/>
    </row>
    <row r="4" spans="1:22" s="26" customFormat="1" ht="15.75" customHeight="1" thickBot="1">
      <c r="A4" s="186"/>
      <c r="B4" s="187"/>
      <c r="C4" s="189"/>
      <c r="D4" s="101"/>
      <c r="E4" s="102"/>
      <c r="F4" s="102"/>
      <c r="G4" s="102"/>
      <c r="H4" s="102"/>
      <c r="I4" s="103"/>
      <c r="J4" s="49"/>
      <c r="K4" s="49"/>
      <c r="L4" s="49"/>
      <c r="M4" s="47"/>
      <c r="Q4" s="27"/>
    </row>
    <row r="5" spans="1:22" ht="10.35" customHeight="1">
      <c r="A5" s="25"/>
      <c r="B5" s="25"/>
      <c r="C5" s="25"/>
      <c r="D5" s="25"/>
      <c r="E5" s="25"/>
      <c r="F5" s="25"/>
      <c r="G5" s="25"/>
      <c r="H5" s="25"/>
      <c r="I5" s="25"/>
      <c r="J5" s="25"/>
      <c r="K5" s="8"/>
      <c r="L5" s="8"/>
      <c r="M5" s="8"/>
      <c r="N5" s="8"/>
      <c r="O5" s="8"/>
      <c r="P5" s="8"/>
      <c r="Q5" s="8"/>
    </row>
    <row r="6" spans="1:22" ht="26.25" customHeight="1" thickBot="1">
      <c r="A6" s="178" t="s">
        <v>69</v>
      </c>
      <c r="B6" s="179"/>
      <c r="C6" s="179"/>
      <c r="D6" s="179"/>
      <c r="E6" s="179"/>
      <c r="F6" s="179"/>
      <c r="G6" s="179"/>
      <c r="H6" s="179"/>
      <c r="I6" s="179"/>
      <c r="J6" s="179"/>
      <c r="K6" s="3"/>
    </row>
    <row r="7" spans="1:22" ht="19.5" customHeight="1" thickBot="1">
      <c r="A7" s="198"/>
      <c r="B7" s="194" t="s">
        <v>1</v>
      </c>
      <c r="C7" s="192" t="s">
        <v>4</v>
      </c>
      <c r="D7" s="203" t="s">
        <v>78</v>
      </c>
      <c r="E7" s="204"/>
      <c r="F7" s="204"/>
      <c r="G7" s="204"/>
      <c r="H7" s="205"/>
      <c r="I7" s="190" t="s">
        <v>68</v>
      </c>
      <c r="J7" s="180" t="s">
        <v>3</v>
      </c>
      <c r="K7" s="3"/>
    </row>
    <row r="8" spans="1:22" ht="21.75" customHeight="1" thickBot="1">
      <c r="A8" s="199"/>
      <c r="B8" s="195"/>
      <c r="C8" s="193"/>
      <c r="D8" s="104" t="s">
        <v>8</v>
      </c>
      <c r="E8" s="105" t="s">
        <v>7</v>
      </c>
      <c r="F8" s="106" t="s">
        <v>66</v>
      </c>
      <c r="G8" s="106" t="s">
        <v>65</v>
      </c>
      <c r="H8" s="106" t="s">
        <v>67</v>
      </c>
      <c r="I8" s="191"/>
      <c r="J8" s="181"/>
      <c r="M8" s="4"/>
      <c r="N8" s="4"/>
      <c r="O8" s="4"/>
      <c r="P8" s="5"/>
      <c r="Q8" s="9" t="s">
        <v>3</v>
      </c>
      <c r="R8" s="10" t="s">
        <v>1</v>
      </c>
      <c r="S8" s="10" t="s">
        <v>2</v>
      </c>
      <c r="T8" s="11" t="s">
        <v>5</v>
      </c>
      <c r="U8" s="9" t="s">
        <v>3</v>
      </c>
      <c r="V8" s="1" t="s">
        <v>6</v>
      </c>
    </row>
    <row r="9" spans="1:22" ht="30.75" customHeight="1">
      <c r="A9" s="77">
        <v>1</v>
      </c>
      <c r="B9" s="78"/>
      <c r="C9" s="79"/>
      <c r="D9" s="80"/>
      <c r="E9" s="68"/>
      <c r="F9" s="68"/>
      <c r="G9" s="67"/>
      <c r="H9" s="97"/>
      <c r="I9" s="81"/>
      <c r="J9" s="82"/>
      <c r="K9" s="6"/>
      <c r="M9" s="12">
        <v>1</v>
      </c>
      <c r="N9" s="12" t="e">
        <f>VLOOKUP((2*$M9-1),$B$9:$J$29,#REF!,0)</f>
        <v>#REF!</v>
      </c>
      <c r="O9" s="12" t="e">
        <f>VLOOKUP((2*$M9-1),$B$9:$J$29,#REF!,0)</f>
        <v>#REF!</v>
      </c>
      <c r="P9" s="12" t="e">
        <f>VLOOKUP((2*$M9-1),$B$9:$J$29,#REF!,0)</f>
        <v>#REF!</v>
      </c>
      <c r="Q9" s="12" t="e">
        <f>VLOOKUP((2*$M9-1),$B$9:$J$29,#REF!,0)</f>
        <v>#REF!</v>
      </c>
      <c r="R9" s="12" t="e">
        <f>VLOOKUP((2*$M9),$B$9:$J$29,#REF!,0)</f>
        <v>#REF!</v>
      </c>
      <c r="S9" s="12" t="e">
        <f>VLOOKUP((2*$M9),$B$9:$J$29,#REF!,0)</f>
        <v>#REF!</v>
      </c>
      <c r="T9" s="12" t="e">
        <f>VLOOKUP((2*$M9),$B$9:$J$29,#REF!,0)</f>
        <v>#REF!</v>
      </c>
      <c r="U9" s="12" t="e">
        <f>VLOOKUP((2*$M9),$B$9:$J$29,#REF!,0)</f>
        <v>#REF!</v>
      </c>
      <c r="V9" s="13" t="e">
        <f t="shared" ref="V9:V22" si="0">N9&amp;"
"&amp;R9</f>
        <v>#REF!</v>
      </c>
    </row>
    <row r="10" spans="1:22" ht="30.75" customHeight="1">
      <c r="A10" s="83">
        <v>2</v>
      </c>
      <c r="B10" s="84"/>
      <c r="C10" s="85"/>
      <c r="D10" s="86"/>
      <c r="E10" s="86"/>
      <c r="F10" s="10"/>
      <c r="G10" s="87"/>
      <c r="H10" s="87"/>
      <c r="I10" s="88"/>
      <c r="J10" s="89"/>
      <c r="K10" s="6"/>
      <c r="M10" s="12">
        <v>3</v>
      </c>
      <c r="N10" s="12" t="e">
        <f>VLOOKUP((2*$M10-1),$B$9:$J$29,#REF!,0)</f>
        <v>#REF!</v>
      </c>
      <c r="O10" s="12" t="e">
        <f>VLOOKUP((2*$M10-1),$B$9:$J$29,#REF!,0)</f>
        <v>#REF!</v>
      </c>
      <c r="P10" s="12" t="e">
        <f>VLOOKUP((2*$M10-1),$B$9:$J$29,#REF!,0)</f>
        <v>#REF!</v>
      </c>
      <c r="Q10" s="12" t="e">
        <f>VLOOKUP((2*$M10-1),$B$9:$J$29,#REF!,0)</f>
        <v>#REF!</v>
      </c>
      <c r="R10" s="12" t="e">
        <f>VLOOKUP((2*$M10),$B$9:$J$29,#REF!,0)</f>
        <v>#REF!</v>
      </c>
      <c r="S10" s="12" t="e">
        <f>VLOOKUP((2*$M10),$B$9:$J$29,#REF!,0)</f>
        <v>#REF!</v>
      </c>
      <c r="T10" s="12" t="e">
        <f>VLOOKUP((2*$M10),$B$9:$J$29,#REF!,0)</f>
        <v>#REF!</v>
      </c>
      <c r="U10" s="12" t="e">
        <f>VLOOKUP((2*$M10),$B$9:$J$29,#REF!,0)</f>
        <v>#REF!</v>
      </c>
      <c r="V10" s="13" t="e">
        <f t="shared" si="0"/>
        <v>#REF!</v>
      </c>
    </row>
    <row r="11" spans="1:22" ht="30.75" customHeight="1">
      <c r="A11" s="83">
        <v>3</v>
      </c>
      <c r="B11" s="84"/>
      <c r="C11" s="85"/>
      <c r="D11" s="10"/>
      <c r="E11" s="86"/>
      <c r="F11" s="86"/>
      <c r="G11" s="87"/>
      <c r="H11" s="87"/>
      <c r="I11" s="88"/>
      <c r="J11" s="89"/>
      <c r="K11" s="6"/>
      <c r="M11" s="12">
        <v>5</v>
      </c>
      <c r="N11" s="12" t="e">
        <f>VLOOKUP((2*$M11-1),$B$9:$J$29,#REF!,0)</f>
        <v>#REF!</v>
      </c>
      <c r="O11" s="12" t="e">
        <f>VLOOKUP((2*$M11-1),$B$9:$J$29,#REF!,0)</f>
        <v>#REF!</v>
      </c>
      <c r="P11" s="12" t="e">
        <f>VLOOKUP((2*$M11-1),$B$9:$J$29,#REF!,0)</f>
        <v>#REF!</v>
      </c>
      <c r="Q11" s="12" t="e">
        <f>VLOOKUP((2*$M11-1),$B$9:$J$29,#REF!,0)</f>
        <v>#REF!</v>
      </c>
      <c r="R11" s="12" t="e">
        <f>VLOOKUP((2*$M11),$B$9:$J$29,#REF!,0)</f>
        <v>#REF!</v>
      </c>
      <c r="S11" s="12" t="e">
        <f>VLOOKUP((2*$M11),$B$9:$J$29,#REF!,0)</f>
        <v>#REF!</v>
      </c>
      <c r="T11" s="12" t="e">
        <f>VLOOKUP((2*$M11),$B$9:$J$29,#REF!,0)</f>
        <v>#REF!</v>
      </c>
      <c r="U11" s="12" t="e">
        <f>VLOOKUP((2*$M11),$B$9:$J$29,#REF!,0)</f>
        <v>#REF!</v>
      </c>
      <c r="V11" s="13" t="e">
        <f t="shared" si="0"/>
        <v>#REF!</v>
      </c>
    </row>
    <row r="12" spans="1:22" ht="30.75" customHeight="1">
      <c r="A12" s="83">
        <v>4</v>
      </c>
      <c r="B12" s="90"/>
      <c r="C12" s="91"/>
      <c r="D12" s="10"/>
      <c r="E12" s="86"/>
      <c r="F12" s="86"/>
      <c r="G12" s="87"/>
      <c r="H12" s="87"/>
      <c r="I12" s="88"/>
      <c r="J12" s="89"/>
      <c r="K12" s="6"/>
      <c r="M12" s="12">
        <v>7</v>
      </c>
      <c r="N12" s="12" t="e">
        <f>VLOOKUP((2*$M12-1),$B$9:$J$29,#REF!,0)</f>
        <v>#REF!</v>
      </c>
      <c r="O12" s="12" t="e">
        <f>VLOOKUP((2*$M12-1),$B$9:$J$29,#REF!,0)</f>
        <v>#REF!</v>
      </c>
      <c r="P12" s="12" t="e">
        <f>VLOOKUP((2*$M12-1),$B$9:$J$29,#REF!,0)</f>
        <v>#REF!</v>
      </c>
      <c r="Q12" s="12" t="e">
        <f>VLOOKUP((2*$M12-1),$B$9:$J$29,#REF!,0)</f>
        <v>#REF!</v>
      </c>
      <c r="R12" s="12" t="e">
        <f>VLOOKUP((2*$M12),$B$9:$J$29,#REF!,0)</f>
        <v>#REF!</v>
      </c>
      <c r="S12" s="12" t="e">
        <f>VLOOKUP((2*$M12),$B$9:$J$29,#REF!,0)</f>
        <v>#REF!</v>
      </c>
      <c r="T12" s="12" t="e">
        <f>VLOOKUP((2*$M12),$B$9:$J$29,#REF!,0)</f>
        <v>#REF!</v>
      </c>
      <c r="U12" s="12" t="e">
        <f>VLOOKUP((2*$M12),$B$9:$J$29,#REF!,0)</f>
        <v>#REF!</v>
      </c>
      <c r="V12" s="13" t="e">
        <f t="shared" si="0"/>
        <v>#REF!</v>
      </c>
    </row>
    <row r="13" spans="1:22" ht="30.75" customHeight="1">
      <c r="A13" s="83">
        <v>5</v>
      </c>
      <c r="B13" s="90"/>
      <c r="C13" s="91"/>
      <c r="D13" s="10"/>
      <c r="E13" s="87"/>
      <c r="F13" s="86"/>
      <c r="G13" s="87"/>
      <c r="H13" s="87"/>
      <c r="I13" s="88"/>
      <c r="J13" s="89"/>
      <c r="K13" s="6"/>
      <c r="M13" s="12">
        <v>9</v>
      </c>
      <c r="N13" s="12" t="e">
        <f>VLOOKUP((2*$M13-1),$B$9:$J$29,#REF!,0)</f>
        <v>#REF!</v>
      </c>
      <c r="O13" s="12" t="e">
        <f>VLOOKUP((2*$M13-1),$B$9:$J$29,#REF!,0)</f>
        <v>#REF!</v>
      </c>
      <c r="P13" s="12" t="e">
        <f>VLOOKUP((2*$M13-1),$B$9:$J$29,#REF!,0)</f>
        <v>#REF!</v>
      </c>
      <c r="Q13" s="12" t="e">
        <f>VLOOKUP((2*$M13-1),$B$9:$J$29,#REF!,0)</f>
        <v>#REF!</v>
      </c>
      <c r="R13" s="12" t="e">
        <f>VLOOKUP((2*$M13),$B$9:$J$29,#REF!,0)</f>
        <v>#REF!</v>
      </c>
      <c r="S13" s="12" t="e">
        <f>VLOOKUP((2*$M13),$B$9:$J$29,#REF!,0)</f>
        <v>#REF!</v>
      </c>
      <c r="T13" s="12" t="e">
        <f>VLOOKUP((2*$M13),$B$9:$J$29,#REF!,0)</f>
        <v>#REF!</v>
      </c>
      <c r="U13" s="12" t="e">
        <f>VLOOKUP((2*$M13),$B$9:$J$29,#REF!,0)</f>
        <v>#REF!</v>
      </c>
      <c r="V13" s="13" t="e">
        <f t="shared" si="0"/>
        <v>#REF!</v>
      </c>
    </row>
    <row r="14" spans="1:22" ht="30.75" customHeight="1">
      <c r="A14" s="83">
        <v>6</v>
      </c>
      <c r="B14" s="92"/>
      <c r="C14" s="91"/>
      <c r="D14" s="86"/>
      <c r="E14" s="93"/>
      <c r="F14" s="86"/>
      <c r="G14" s="87"/>
      <c r="H14" s="87"/>
      <c r="I14" s="88"/>
      <c r="J14" s="89"/>
      <c r="K14" s="6"/>
      <c r="M14" s="12">
        <v>11</v>
      </c>
      <c r="N14" s="12" t="e">
        <f>VLOOKUP((2*$M14-1),$B$9:$J$29,#REF!,0)</f>
        <v>#REF!</v>
      </c>
      <c r="O14" s="12" t="e">
        <f>VLOOKUP((2*$M14-1),$B$9:$J$29,#REF!,0)</f>
        <v>#REF!</v>
      </c>
      <c r="P14" s="12" t="e">
        <f>VLOOKUP((2*$M14-1),$B$9:$J$29,#REF!,0)</f>
        <v>#REF!</v>
      </c>
      <c r="Q14" s="12" t="e">
        <f>VLOOKUP((2*$M14-1),$B$9:$J$29,#REF!,0)</f>
        <v>#REF!</v>
      </c>
      <c r="R14" s="12" t="e">
        <f>VLOOKUP((2*$M14),$B$9:$J$29,#REF!,0)</f>
        <v>#REF!</v>
      </c>
      <c r="S14" s="12" t="e">
        <f>VLOOKUP((2*$M14),$B$9:$J$29,#REF!,0)</f>
        <v>#REF!</v>
      </c>
      <c r="T14" s="12" t="e">
        <f>VLOOKUP((2*$M14),$B$9:$J$29,#REF!,0)</f>
        <v>#REF!</v>
      </c>
      <c r="U14" s="12" t="e">
        <f>VLOOKUP((2*$M14),$B$9:$J$29,#REF!,0)</f>
        <v>#REF!</v>
      </c>
      <c r="V14" s="13" t="e">
        <f t="shared" si="0"/>
        <v>#REF!</v>
      </c>
    </row>
    <row r="15" spans="1:22" ht="30.75" customHeight="1">
      <c r="A15" s="83">
        <v>7</v>
      </c>
      <c r="B15" s="90"/>
      <c r="C15" s="91"/>
      <c r="D15" s="93"/>
      <c r="E15" s="10"/>
      <c r="F15" s="86"/>
      <c r="G15" s="87"/>
      <c r="H15" s="87"/>
      <c r="I15" s="88"/>
      <c r="J15" s="89"/>
      <c r="K15" s="6"/>
      <c r="M15" s="12">
        <v>13</v>
      </c>
      <c r="N15" s="12" t="e">
        <f>VLOOKUP((2*$M15-1),$B$9:$J$29,#REF!,0)</f>
        <v>#REF!</v>
      </c>
      <c r="O15" s="12" t="e">
        <f>VLOOKUP((2*$M15-1),$B$9:$J$29,#REF!,0)</f>
        <v>#REF!</v>
      </c>
      <c r="P15" s="12" t="e">
        <f>VLOOKUP((2*$M15-1),$B$9:$J$29,#REF!,0)</f>
        <v>#REF!</v>
      </c>
      <c r="Q15" s="12" t="e">
        <f>VLOOKUP((2*$M15-1),$B$9:$J$29,#REF!,0)</f>
        <v>#REF!</v>
      </c>
      <c r="R15" s="12" t="e">
        <f>VLOOKUP((2*$M15),$B$9:$J$29,#REF!,0)</f>
        <v>#REF!</v>
      </c>
      <c r="S15" s="12" t="e">
        <f>VLOOKUP((2*$M15),$B$9:$J$29,#REF!,0)</f>
        <v>#REF!</v>
      </c>
      <c r="T15" s="12" t="e">
        <f>VLOOKUP((2*$M15),$B$9:$J$29,#REF!,0)</f>
        <v>#REF!</v>
      </c>
      <c r="U15" s="12" t="e">
        <f>VLOOKUP((2*$M15),$B$9:$J$29,#REF!,0)</f>
        <v>#REF!</v>
      </c>
      <c r="V15" s="13" t="e">
        <f t="shared" si="0"/>
        <v>#REF!</v>
      </c>
    </row>
    <row r="16" spans="1:22" ht="30.75" customHeight="1">
      <c r="A16" s="83">
        <v>8</v>
      </c>
      <c r="B16" s="94"/>
      <c r="C16" s="12"/>
      <c r="D16" s="10"/>
      <c r="E16" s="10"/>
      <c r="F16" s="87"/>
      <c r="G16" s="87"/>
      <c r="H16" s="87"/>
      <c r="I16" s="88"/>
      <c r="J16" s="89"/>
      <c r="K16" s="2"/>
      <c r="M16" s="12">
        <v>15</v>
      </c>
      <c r="N16" s="12" t="e">
        <f>VLOOKUP((2*$M16-1),$B$9:$J$29,#REF!,0)</f>
        <v>#REF!</v>
      </c>
      <c r="O16" s="12" t="e">
        <f>VLOOKUP((2*$M16-1),$B$9:$J$29,#REF!,0)</f>
        <v>#REF!</v>
      </c>
      <c r="P16" s="12" t="e">
        <f>VLOOKUP((2*$M16-1),$B$9:$J$29,#REF!,0)</f>
        <v>#REF!</v>
      </c>
      <c r="Q16" s="12" t="e">
        <f>VLOOKUP((2*$M16-1),$B$9:$J$29,#REF!,0)</f>
        <v>#REF!</v>
      </c>
      <c r="R16" s="12" t="e">
        <f>VLOOKUP((2*$M16),$B$9:$J$29,#REF!,0)</f>
        <v>#REF!</v>
      </c>
      <c r="S16" s="12" t="e">
        <f>VLOOKUP((2*$M16),$B$9:$J$29,#REF!,0)</f>
        <v>#REF!</v>
      </c>
      <c r="T16" s="12" t="e">
        <f>VLOOKUP((2*$M16),$B$9:$J$29,#REF!,0)</f>
        <v>#REF!</v>
      </c>
      <c r="U16" s="12" t="e">
        <f>VLOOKUP((2*$M16),$B$9:$J$29,#REF!,0)</f>
        <v>#REF!</v>
      </c>
      <c r="V16" s="13" t="e">
        <f t="shared" si="0"/>
        <v>#REF!</v>
      </c>
    </row>
    <row r="17" spans="1:22" ht="30.75" customHeight="1">
      <c r="A17" s="83">
        <v>9</v>
      </c>
      <c r="B17" s="94"/>
      <c r="C17" s="12"/>
      <c r="D17" s="10"/>
      <c r="E17" s="10"/>
      <c r="F17" s="87"/>
      <c r="G17" s="87"/>
      <c r="H17" s="87"/>
      <c r="I17" s="88"/>
      <c r="J17" s="89"/>
      <c r="K17" s="65"/>
      <c r="M17" s="12"/>
      <c r="N17" s="12"/>
      <c r="O17" s="12"/>
      <c r="P17" s="12"/>
      <c r="Q17" s="12"/>
      <c r="R17" s="12"/>
      <c r="S17" s="12"/>
      <c r="T17" s="12"/>
      <c r="U17" s="12"/>
      <c r="V17" s="13"/>
    </row>
    <row r="18" spans="1:22" ht="30.75" customHeight="1">
      <c r="A18" s="83">
        <v>10</v>
      </c>
      <c r="B18" s="94"/>
      <c r="C18" s="12"/>
      <c r="D18" s="10"/>
      <c r="E18" s="10"/>
      <c r="F18" s="87"/>
      <c r="G18" s="87"/>
      <c r="H18" s="87"/>
      <c r="I18" s="88"/>
      <c r="J18" s="89"/>
      <c r="K18" s="65"/>
      <c r="M18" s="12"/>
      <c r="N18" s="12"/>
      <c r="O18" s="12"/>
      <c r="P18" s="12"/>
      <c r="Q18" s="12"/>
      <c r="R18" s="12"/>
      <c r="S18" s="12"/>
      <c r="T18" s="12"/>
      <c r="U18" s="12"/>
      <c r="V18" s="13"/>
    </row>
    <row r="19" spans="1:22" ht="30.75" customHeight="1">
      <c r="A19" s="83">
        <v>11</v>
      </c>
      <c r="B19" s="94"/>
      <c r="C19" s="12"/>
      <c r="D19" s="10"/>
      <c r="E19" s="10"/>
      <c r="F19" s="87"/>
      <c r="G19" s="87"/>
      <c r="H19" s="87"/>
      <c r="I19" s="88"/>
      <c r="J19" s="89"/>
      <c r="K19" s="65"/>
      <c r="M19" s="12"/>
      <c r="N19" s="12"/>
      <c r="O19" s="12"/>
      <c r="P19" s="12"/>
      <c r="Q19" s="12"/>
      <c r="R19" s="12"/>
      <c r="S19" s="12"/>
      <c r="T19" s="12"/>
      <c r="U19" s="12"/>
      <c r="V19" s="13"/>
    </row>
    <row r="20" spans="1:22" ht="30.75" customHeight="1">
      <c r="A20" s="83">
        <v>12</v>
      </c>
      <c r="B20" s="94"/>
      <c r="C20" s="12"/>
      <c r="D20" s="10"/>
      <c r="E20" s="10"/>
      <c r="F20" s="87"/>
      <c r="G20" s="87"/>
      <c r="H20" s="87"/>
      <c r="I20" s="88"/>
      <c r="J20" s="89"/>
      <c r="K20" s="65"/>
      <c r="M20" s="12"/>
      <c r="N20" s="12"/>
      <c r="O20" s="12"/>
      <c r="P20" s="12"/>
      <c r="Q20" s="12"/>
      <c r="R20" s="12"/>
      <c r="S20" s="12"/>
      <c r="T20" s="12"/>
      <c r="U20" s="12"/>
      <c r="V20" s="13"/>
    </row>
    <row r="21" spans="1:22" ht="30.75" customHeight="1">
      <c r="A21" s="83">
        <v>13</v>
      </c>
      <c r="B21" s="92"/>
      <c r="C21" s="91"/>
      <c r="D21" s="10"/>
      <c r="E21" s="86"/>
      <c r="F21" s="10"/>
      <c r="G21" s="87"/>
      <c r="H21" s="87"/>
      <c r="I21" s="88"/>
      <c r="J21" s="89"/>
      <c r="K21" s="2"/>
      <c r="M21" s="12">
        <v>17</v>
      </c>
      <c r="N21" s="12" t="e">
        <f>VLOOKUP((2*$M21-1),$B$9:$J$29,#REF!,0)</f>
        <v>#REF!</v>
      </c>
      <c r="O21" s="12" t="e">
        <f>VLOOKUP((2*$M21-1),$B$9:$J$29,#REF!,0)</f>
        <v>#REF!</v>
      </c>
      <c r="P21" s="12" t="e">
        <f>VLOOKUP((2*$M21-1),$B$9:$J$29,#REF!,0)</f>
        <v>#REF!</v>
      </c>
      <c r="Q21" s="12" t="e">
        <f>VLOOKUP((2*$M21-1),$B$9:$J$29,#REF!,0)</f>
        <v>#REF!</v>
      </c>
      <c r="R21" s="12" t="e">
        <f>VLOOKUP((2*$M21),$B$9:$J$29,#REF!,0)</f>
        <v>#REF!</v>
      </c>
      <c r="S21" s="12" t="e">
        <f>VLOOKUP((2*$M21),$B$9:$J$29,#REF!,0)</f>
        <v>#REF!</v>
      </c>
      <c r="T21" s="12" t="e">
        <f>VLOOKUP((2*$M21),$B$9:$J$29,#REF!,0)</f>
        <v>#REF!</v>
      </c>
      <c r="U21" s="12" t="e">
        <f>VLOOKUP((2*$M21),$B$9:$J$29,#REF!,0)</f>
        <v>#REF!</v>
      </c>
      <c r="V21" s="13" t="e">
        <f t="shared" si="0"/>
        <v>#REF!</v>
      </c>
    </row>
    <row r="22" spans="1:22" ht="30.75" customHeight="1">
      <c r="A22" s="83">
        <v>14</v>
      </c>
      <c r="B22" s="90"/>
      <c r="C22" s="91"/>
      <c r="D22" s="10"/>
      <c r="E22" s="86"/>
      <c r="F22" s="10"/>
      <c r="G22" s="87"/>
      <c r="H22" s="87"/>
      <c r="I22" s="88"/>
      <c r="J22" s="89"/>
      <c r="K22" s="2"/>
      <c r="M22" s="12">
        <v>19</v>
      </c>
      <c r="N22" s="12" t="e">
        <f>VLOOKUP((2*$M22-1),$B$9:$J$29,#REF!,0)</f>
        <v>#REF!</v>
      </c>
      <c r="O22" s="12" t="e">
        <f>VLOOKUP((2*$M22-1),$B$9:$J$29,#REF!,0)</f>
        <v>#REF!</v>
      </c>
      <c r="P22" s="12" t="e">
        <f>VLOOKUP((2*$M22-1),$B$9:$J$29,#REF!,0)</f>
        <v>#REF!</v>
      </c>
      <c r="Q22" s="12" t="e">
        <f>VLOOKUP((2*$M22-1),$B$9:$J$29,#REF!,0)</f>
        <v>#REF!</v>
      </c>
      <c r="R22" s="12" t="e">
        <f>VLOOKUP((2*$M22),$B$9:$J$29,#REF!,0)</f>
        <v>#REF!</v>
      </c>
      <c r="S22" s="12" t="e">
        <f>VLOOKUP((2*$M22),$B$9:$J$29,#REF!,0)</f>
        <v>#REF!</v>
      </c>
      <c r="T22" s="12" t="e">
        <f>VLOOKUP((2*$M22),$B$9:$J$29,#REF!,0)</f>
        <v>#REF!</v>
      </c>
      <c r="U22" s="12" t="e">
        <f>VLOOKUP((2*$M22),$B$9:$J$29,#REF!,0)</f>
        <v>#REF!</v>
      </c>
      <c r="V22" s="13" t="e">
        <f t="shared" si="0"/>
        <v>#REF!</v>
      </c>
    </row>
    <row r="23" spans="1:22" ht="30.75" customHeight="1">
      <c r="A23" s="83">
        <v>15</v>
      </c>
      <c r="B23" s="90"/>
      <c r="C23" s="91"/>
      <c r="D23" s="10"/>
      <c r="E23" s="87"/>
      <c r="F23" s="86"/>
      <c r="G23" s="87"/>
      <c r="H23" s="87"/>
      <c r="I23" s="88"/>
      <c r="J23" s="89"/>
      <c r="K23" s="2"/>
    </row>
    <row r="24" spans="1:22" ht="30.75" customHeight="1">
      <c r="A24" s="83">
        <v>16</v>
      </c>
      <c r="B24" s="92"/>
      <c r="C24" s="91"/>
      <c r="D24" s="10"/>
      <c r="E24" s="87"/>
      <c r="F24" s="86"/>
      <c r="G24" s="87"/>
      <c r="H24" s="87"/>
      <c r="I24" s="88"/>
      <c r="J24" s="89"/>
      <c r="K24" s="2"/>
    </row>
    <row r="25" spans="1:22" ht="30.75" customHeight="1">
      <c r="A25" s="83">
        <v>17</v>
      </c>
      <c r="B25" s="95"/>
      <c r="C25" s="12"/>
      <c r="D25" s="10"/>
      <c r="E25" s="87"/>
      <c r="F25" s="87"/>
      <c r="G25" s="87"/>
      <c r="H25" s="87"/>
      <c r="I25" s="88"/>
      <c r="J25" s="89"/>
      <c r="K25" s="2"/>
    </row>
    <row r="26" spans="1:22" ht="30.75" customHeight="1" thickBot="1">
      <c r="A26" s="83">
        <v>18</v>
      </c>
      <c r="B26" s="73"/>
      <c r="C26" s="74"/>
      <c r="D26" s="75"/>
      <c r="E26" s="18"/>
      <c r="F26" s="76"/>
      <c r="G26" s="18"/>
      <c r="H26" s="76"/>
      <c r="I26" s="66"/>
      <c r="J26" s="16"/>
      <c r="K26" s="2"/>
    </row>
    <row r="27" spans="1:22" ht="30.75" customHeight="1">
      <c r="A27" s="175"/>
      <c r="B27" s="22"/>
      <c r="C27" s="21"/>
      <c r="D27" s="23"/>
      <c r="E27" s="23"/>
      <c r="F27" s="23"/>
      <c r="G27" s="23"/>
      <c r="H27" s="23"/>
      <c r="I27" s="196"/>
      <c r="J27" s="24"/>
      <c r="K27" s="2"/>
    </row>
    <row r="28" spans="1:22" ht="30.75" customHeight="1">
      <c r="A28" s="176"/>
      <c r="B28" s="6"/>
      <c r="C28" s="2"/>
      <c r="D28" s="14"/>
      <c r="E28" s="14"/>
      <c r="F28" s="14"/>
      <c r="G28" s="14"/>
      <c r="H28" s="14"/>
      <c r="I28" s="197"/>
      <c r="J28" s="15"/>
      <c r="K28" s="2"/>
    </row>
    <row r="29" spans="1:22" ht="21.75" customHeight="1">
      <c r="A29" s="2"/>
      <c r="B29" s="6"/>
      <c r="C29" s="2"/>
      <c r="D29" s="14"/>
      <c r="E29" s="14"/>
      <c r="F29" s="14"/>
      <c r="G29" s="14"/>
      <c r="H29" s="14"/>
      <c r="I29" s="7"/>
      <c r="J29" s="15"/>
      <c r="K29" s="2"/>
    </row>
  </sheetData>
  <mergeCells count="13">
    <mergeCell ref="A27:A28"/>
    <mergeCell ref="A1:J1"/>
    <mergeCell ref="A6:J6"/>
    <mergeCell ref="J7:J8"/>
    <mergeCell ref="A2:B4"/>
    <mergeCell ref="C3:C4"/>
    <mergeCell ref="I7:I8"/>
    <mergeCell ref="C7:C8"/>
    <mergeCell ref="B7:B8"/>
    <mergeCell ref="I27:I28"/>
    <mergeCell ref="A7:A8"/>
    <mergeCell ref="D2:I2"/>
    <mergeCell ref="D7:H7"/>
  </mergeCells>
  <phoneticPr fontId="2"/>
  <printOptions horizontalCentered="1"/>
  <pageMargins left="0.19685039370078741" right="0.19685039370078741" top="0.78740157480314965" bottom="0" header="0.51181102362204722" footer="0.51181102362204722"/>
  <pageSetup paperSize="9" scale="85" orientation="portrait" r:id="rId1"/>
  <headerFooter alignWithMargins="0"/>
  <rowBreaks count="1" manualBreakCount="1">
    <brk id="2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ED22-7BA0-43DA-A174-1798551641DD}">
  <dimension ref="A1:K43"/>
  <sheetViews>
    <sheetView topLeftCell="A19" workbookViewId="0">
      <selection activeCell="A25" sqref="A25:A27"/>
    </sheetView>
  </sheetViews>
  <sheetFormatPr defaultColWidth="8.125" defaultRowHeight="13.5"/>
  <cols>
    <col min="1" max="1" width="7.875" style="107" customWidth="1"/>
    <col min="2" max="3" width="13.875" style="107" customWidth="1"/>
    <col min="4" max="4" width="4.5" style="107" customWidth="1"/>
    <col min="5" max="5" width="4.375" style="107" customWidth="1"/>
    <col min="6" max="6" width="5.625" style="107" customWidth="1"/>
    <col min="7" max="7" width="11.5" style="107" customWidth="1"/>
    <col min="8" max="10" width="9.625" style="107" customWidth="1"/>
    <col min="11" max="11" width="23.625" style="107" customWidth="1"/>
    <col min="12" max="256" width="8.125" style="107"/>
    <col min="257" max="257" width="7.875" style="107" customWidth="1"/>
    <col min="258" max="259" width="13.875" style="107" customWidth="1"/>
    <col min="260" max="260" width="4.5" style="107" customWidth="1"/>
    <col min="261" max="261" width="4.375" style="107" customWidth="1"/>
    <col min="262" max="262" width="5.625" style="107" customWidth="1"/>
    <col min="263" max="263" width="11.5" style="107" customWidth="1"/>
    <col min="264" max="266" width="9.625" style="107" customWidth="1"/>
    <col min="267" max="267" width="23.625" style="107" customWidth="1"/>
    <col min="268" max="512" width="8.125" style="107"/>
    <col min="513" max="513" width="7.875" style="107" customWidth="1"/>
    <col min="514" max="515" width="13.875" style="107" customWidth="1"/>
    <col min="516" max="516" width="4.5" style="107" customWidth="1"/>
    <col min="517" max="517" width="4.375" style="107" customWidth="1"/>
    <col min="518" max="518" width="5.625" style="107" customWidth="1"/>
    <col min="519" max="519" width="11.5" style="107" customWidth="1"/>
    <col min="520" max="522" width="9.625" style="107" customWidth="1"/>
    <col min="523" max="523" width="23.625" style="107" customWidth="1"/>
    <col min="524" max="768" width="8.125" style="107"/>
    <col min="769" max="769" width="7.875" style="107" customWidth="1"/>
    <col min="770" max="771" width="13.875" style="107" customWidth="1"/>
    <col min="772" max="772" width="4.5" style="107" customWidth="1"/>
    <col min="773" max="773" width="4.375" style="107" customWidth="1"/>
    <col min="774" max="774" width="5.625" style="107" customWidth="1"/>
    <col min="775" max="775" width="11.5" style="107" customWidth="1"/>
    <col min="776" max="778" width="9.625" style="107" customWidth="1"/>
    <col min="779" max="779" width="23.625" style="107" customWidth="1"/>
    <col min="780" max="1024" width="8.125" style="107"/>
    <col min="1025" max="1025" width="7.875" style="107" customWidth="1"/>
    <col min="1026" max="1027" width="13.875" style="107" customWidth="1"/>
    <col min="1028" max="1028" width="4.5" style="107" customWidth="1"/>
    <col min="1029" max="1029" width="4.375" style="107" customWidth="1"/>
    <col min="1030" max="1030" width="5.625" style="107" customWidth="1"/>
    <col min="1031" max="1031" width="11.5" style="107" customWidth="1"/>
    <col min="1032" max="1034" width="9.625" style="107" customWidth="1"/>
    <col min="1035" max="1035" width="23.625" style="107" customWidth="1"/>
    <col min="1036" max="1280" width="8.125" style="107"/>
    <col min="1281" max="1281" width="7.875" style="107" customWidth="1"/>
    <col min="1282" max="1283" width="13.875" style="107" customWidth="1"/>
    <col min="1284" max="1284" width="4.5" style="107" customWidth="1"/>
    <col min="1285" max="1285" width="4.375" style="107" customWidth="1"/>
    <col min="1286" max="1286" width="5.625" style="107" customWidth="1"/>
    <col min="1287" max="1287" width="11.5" style="107" customWidth="1"/>
    <col min="1288" max="1290" width="9.625" style="107" customWidth="1"/>
    <col min="1291" max="1291" width="23.625" style="107" customWidth="1"/>
    <col min="1292" max="1536" width="8.125" style="107"/>
    <col min="1537" max="1537" width="7.875" style="107" customWidth="1"/>
    <col min="1538" max="1539" width="13.875" style="107" customWidth="1"/>
    <col min="1540" max="1540" width="4.5" style="107" customWidth="1"/>
    <col min="1541" max="1541" width="4.375" style="107" customWidth="1"/>
    <col min="1542" max="1542" width="5.625" style="107" customWidth="1"/>
    <col min="1543" max="1543" width="11.5" style="107" customWidth="1"/>
    <col min="1544" max="1546" width="9.625" style="107" customWidth="1"/>
    <col min="1547" max="1547" width="23.625" style="107" customWidth="1"/>
    <col min="1548" max="1792" width="8.125" style="107"/>
    <col min="1793" max="1793" width="7.875" style="107" customWidth="1"/>
    <col min="1794" max="1795" width="13.875" style="107" customWidth="1"/>
    <col min="1796" max="1796" width="4.5" style="107" customWidth="1"/>
    <col min="1797" max="1797" width="4.375" style="107" customWidth="1"/>
    <col min="1798" max="1798" width="5.625" style="107" customWidth="1"/>
    <col min="1799" max="1799" width="11.5" style="107" customWidth="1"/>
    <col min="1800" max="1802" width="9.625" style="107" customWidth="1"/>
    <col min="1803" max="1803" width="23.625" style="107" customWidth="1"/>
    <col min="1804" max="2048" width="8.125" style="107"/>
    <col min="2049" max="2049" width="7.875" style="107" customWidth="1"/>
    <col min="2050" max="2051" width="13.875" style="107" customWidth="1"/>
    <col min="2052" max="2052" width="4.5" style="107" customWidth="1"/>
    <col min="2053" max="2053" width="4.375" style="107" customWidth="1"/>
    <col min="2054" max="2054" width="5.625" style="107" customWidth="1"/>
    <col min="2055" max="2055" width="11.5" style="107" customWidth="1"/>
    <col min="2056" max="2058" width="9.625" style="107" customWidth="1"/>
    <col min="2059" max="2059" width="23.625" style="107" customWidth="1"/>
    <col min="2060" max="2304" width="8.125" style="107"/>
    <col min="2305" max="2305" width="7.875" style="107" customWidth="1"/>
    <col min="2306" max="2307" width="13.875" style="107" customWidth="1"/>
    <col min="2308" max="2308" width="4.5" style="107" customWidth="1"/>
    <col min="2309" max="2309" width="4.375" style="107" customWidth="1"/>
    <col min="2310" max="2310" width="5.625" style="107" customWidth="1"/>
    <col min="2311" max="2311" width="11.5" style="107" customWidth="1"/>
    <col min="2312" max="2314" width="9.625" style="107" customWidth="1"/>
    <col min="2315" max="2315" width="23.625" style="107" customWidth="1"/>
    <col min="2316" max="2560" width="8.125" style="107"/>
    <col min="2561" max="2561" width="7.875" style="107" customWidth="1"/>
    <col min="2562" max="2563" width="13.875" style="107" customWidth="1"/>
    <col min="2564" max="2564" width="4.5" style="107" customWidth="1"/>
    <col min="2565" max="2565" width="4.375" style="107" customWidth="1"/>
    <col min="2566" max="2566" width="5.625" style="107" customWidth="1"/>
    <col min="2567" max="2567" width="11.5" style="107" customWidth="1"/>
    <col min="2568" max="2570" width="9.625" style="107" customWidth="1"/>
    <col min="2571" max="2571" width="23.625" style="107" customWidth="1"/>
    <col min="2572" max="2816" width="8.125" style="107"/>
    <col min="2817" max="2817" width="7.875" style="107" customWidth="1"/>
    <col min="2818" max="2819" width="13.875" style="107" customWidth="1"/>
    <col min="2820" max="2820" width="4.5" style="107" customWidth="1"/>
    <col min="2821" max="2821" width="4.375" style="107" customWidth="1"/>
    <col min="2822" max="2822" width="5.625" style="107" customWidth="1"/>
    <col min="2823" max="2823" width="11.5" style="107" customWidth="1"/>
    <col min="2824" max="2826" width="9.625" style="107" customWidth="1"/>
    <col min="2827" max="2827" width="23.625" style="107" customWidth="1"/>
    <col min="2828" max="3072" width="8.125" style="107"/>
    <col min="3073" max="3073" width="7.875" style="107" customWidth="1"/>
    <col min="3074" max="3075" width="13.875" style="107" customWidth="1"/>
    <col min="3076" max="3076" width="4.5" style="107" customWidth="1"/>
    <col min="3077" max="3077" width="4.375" style="107" customWidth="1"/>
    <col min="3078" max="3078" width="5.625" style="107" customWidth="1"/>
    <col min="3079" max="3079" width="11.5" style="107" customWidth="1"/>
    <col min="3080" max="3082" width="9.625" style="107" customWidth="1"/>
    <col min="3083" max="3083" width="23.625" style="107" customWidth="1"/>
    <col min="3084" max="3328" width="8.125" style="107"/>
    <col min="3329" max="3329" width="7.875" style="107" customWidth="1"/>
    <col min="3330" max="3331" width="13.875" style="107" customWidth="1"/>
    <col min="3332" max="3332" width="4.5" style="107" customWidth="1"/>
    <col min="3333" max="3333" width="4.375" style="107" customWidth="1"/>
    <col min="3334" max="3334" width="5.625" style="107" customWidth="1"/>
    <col min="3335" max="3335" width="11.5" style="107" customWidth="1"/>
    <col min="3336" max="3338" width="9.625" style="107" customWidth="1"/>
    <col min="3339" max="3339" width="23.625" style="107" customWidth="1"/>
    <col min="3340" max="3584" width="8.125" style="107"/>
    <col min="3585" max="3585" width="7.875" style="107" customWidth="1"/>
    <col min="3586" max="3587" width="13.875" style="107" customWidth="1"/>
    <col min="3588" max="3588" width="4.5" style="107" customWidth="1"/>
    <col min="3589" max="3589" width="4.375" style="107" customWidth="1"/>
    <col min="3590" max="3590" width="5.625" style="107" customWidth="1"/>
    <col min="3591" max="3591" width="11.5" style="107" customWidth="1"/>
    <col min="3592" max="3594" width="9.625" style="107" customWidth="1"/>
    <col min="3595" max="3595" width="23.625" style="107" customWidth="1"/>
    <col min="3596" max="3840" width="8.125" style="107"/>
    <col min="3841" max="3841" width="7.875" style="107" customWidth="1"/>
    <col min="3842" max="3843" width="13.875" style="107" customWidth="1"/>
    <col min="3844" max="3844" width="4.5" style="107" customWidth="1"/>
    <col min="3845" max="3845" width="4.375" style="107" customWidth="1"/>
    <col min="3846" max="3846" width="5.625" style="107" customWidth="1"/>
    <col min="3847" max="3847" width="11.5" style="107" customWidth="1"/>
    <col min="3848" max="3850" width="9.625" style="107" customWidth="1"/>
    <col min="3851" max="3851" width="23.625" style="107" customWidth="1"/>
    <col min="3852" max="4096" width="8.125" style="107"/>
    <col min="4097" max="4097" width="7.875" style="107" customWidth="1"/>
    <col min="4098" max="4099" width="13.875" style="107" customWidth="1"/>
    <col min="4100" max="4100" width="4.5" style="107" customWidth="1"/>
    <col min="4101" max="4101" width="4.375" style="107" customWidth="1"/>
    <col min="4102" max="4102" width="5.625" style="107" customWidth="1"/>
    <col min="4103" max="4103" width="11.5" style="107" customWidth="1"/>
    <col min="4104" max="4106" width="9.625" style="107" customWidth="1"/>
    <col min="4107" max="4107" width="23.625" style="107" customWidth="1"/>
    <col min="4108" max="4352" width="8.125" style="107"/>
    <col min="4353" max="4353" width="7.875" style="107" customWidth="1"/>
    <col min="4354" max="4355" width="13.875" style="107" customWidth="1"/>
    <col min="4356" max="4356" width="4.5" style="107" customWidth="1"/>
    <col min="4357" max="4357" width="4.375" style="107" customWidth="1"/>
    <col min="4358" max="4358" width="5.625" style="107" customWidth="1"/>
    <col min="4359" max="4359" width="11.5" style="107" customWidth="1"/>
    <col min="4360" max="4362" width="9.625" style="107" customWidth="1"/>
    <col min="4363" max="4363" width="23.625" style="107" customWidth="1"/>
    <col min="4364" max="4608" width="8.125" style="107"/>
    <col min="4609" max="4609" width="7.875" style="107" customWidth="1"/>
    <col min="4610" max="4611" width="13.875" style="107" customWidth="1"/>
    <col min="4612" max="4612" width="4.5" style="107" customWidth="1"/>
    <col min="4613" max="4613" width="4.375" style="107" customWidth="1"/>
    <col min="4614" max="4614" width="5.625" style="107" customWidth="1"/>
    <col min="4615" max="4615" width="11.5" style="107" customWidth="1"/>
    <col min="4616" max="4618" width="9.625" style="107" customWidth="1"/>
    <col min="4619" max="4619" width="23.625" style="107" customWidth="1"/>
    <col min="4620" max="4864" width="8.125" style="107"/>
    <col min="4865" max="4865" width="7.875" style="107" customWidth="1"/>
    <col min="4866" max="4867" width="13.875" style="107" customWidth="1"/>
    <col min="4868" max="4868" width="4.5" style="107" customWidth="1"/>
    <col min="4869" max="4869" width="4.375" style="107" customWidth="1"/>
    <col min="4870" max="4870" width="5.625" style="107" customWidth="1"/>
    <col min="4871" max="4871" width="11.5" style="107" customWidth="1"/>
    <col min="4872" max="4874" width="9.625" style="107" customWidth="1"/>
    <col min="4875" max="4875" width="23.625" style="107" customWidth="1"/>
    <col min="4876" max="5120" width="8.125" style="107"/>
    <col min="5121" max="5121" width="7.875" style="107" customWidth="1"/>
    <col min="5122" max="5123" width="13.875" style="107" customWidth="1"/>
    <col min="5124" max="5124" width="4.5" style="107" customWidth="1"/>
    <col min="5125" max="5125" width="4.375" style="107" customWidth="1"/>
    <col min="5126" max="5126" width="5.625" style="107" customWidth="1"/>
    <col min="5127" max="5127" width="11.5" style="107" customWidth="1"/>
    <col min="5128" max="5130" width="9.625" style="107" customWidth="1"/>
    <col min="5131" max="5131" width="23.625" style="107" customWidth="1"/>
    <col min="5132" max="5376" width="8.125" style="107"/>
    <col min="5377" max="5377" width="7.875" style="107" customWidth="1"/>
    <col min="5378" max="5379" width="13.875" style="107" customWidth="1"/>
    <col min="5380" max="5380" width="4.5" style="107" customWidth="1"/>
    <col min="5381" max="5381" width="4.375" style="107" customWidth="1"/>
    <col min="5382" max="5382" width="5.625" style="107" customWidth="1"/>
    <col min="5383" max="5383" width="11.5" style="107" customWidth="1"/>
    <col min="5384" max="5386" width="9.625" style="107" customWidth="1"/>
    <col min="5387" max="5387" width="23.625" style="107" customWidth="1"/>
    <col min="5388" max="5632" width="8.125" style="107"/>
    <col min="5633" max="5633" width="7.875" style="107" customWidth="1"/>
    <col min="5634" max="5635" width="13.875" style="107" customWidth="1"/>
    <col min="5636" max="5636" width="4.5" style="107" customWidth="1"/>
    <col min="5637" max="5637" width="4.375" style="107" customWidth="1"/>
    <col min="5638" max="5638" width="5.625" style="107" customWidth="1"/>
    <col min="5639" max="5639" width="11.5" style="107" customWidth="1"/>
    <col min="5640" max="5642" width="9.625" style="107" customWidth="1"/>
    <col min="5643" max="5643" width="23.625" style="107" customWidth="1"/>
    <col min="5644" max="5888" width="8.125" style="107"/>
    <col min="5889" max="5889" width="7.875" style="107" customWidth="1"/>
    <col min="5890" max="5891" width="13.875" style="107" customWidth="1"/>
    <col min="5892" max="5892" width="4.5" style="107" customWidth="1"/>
    <col min="5893" max="5893" width="4.375" style="107" customWidth="1"/>
    <col min="5894" max="5894" width="5.625" style="107" customWidth="1"/>
    <col min="5895" max="5895" width="11.5" style="107" customWidth="1"/>
    <col min="5896" max="5898" width="9.625" style="107" customWidth="1"/>
    <col min="5899" max="5899" width="23.625" style="107" customWidth="1"/>
    <col min="5900" max="6144" width="8.125" style="107"/>
    <col min="6145" max="6145" width="7.875" style="107" customWidth="1"/>
    <col min="6146" max="6147" width="13.875" style="107" customWidth="1"/>
    <col min="6148" max="6148" width="4.5" style="107" customWidth="1"/>
    <col min="6149" max="6149" width="4.375" style="107" customWidth="1"/>
    <col min="6150" max="6150" width="5.625" style="107" customWidth="1"/>
    <col min="6151" max="6151" width="11.5" style="107" customWidth="1"/>
    <col min="6152" max="6154" width="9.625" style="107" customWidth="1"/>
    <col min="6155" max="6155" width="23.625" style="107" customWidth="1"/>
    <col min="6156" max="6400" width="8.125" style="107"/>
    <col min="6401" max="6401" width="7.875" style="107" customWidth="1"/>
    <col min="6402" max="6403" width="13.875" style="107" customWidth="1"/>
    <col min="6404" max="6404" width="4.5" style="107" customWidth="1"/>
    <col min="6405" max="6405" width="4.375" style="107" customWidth="1"/>
    <col min="6406" max="6406" width="5.625" style="107" customWidth="1"/>
    <col min="6407" max="6407" width="11.5" style="107" customWidth="1"/>
    <col min="6408" max="6410" width="9.625" style="107" customWidth="1"/>
    <col min="6411" max="6411" width="23.625" style="107" customWidth="1"/>
    <col min="6412" max="6656" width="8.125" style="107"/>
    <col min="6657" max="6657" width="7.875" style="107" customWidth="1"/>
    <col min="6658" max="6659" width="13.875" style="107" customWidth="1"/>
    <col min="6660" max="6660" width="4.5" style="107" customWidth="1"/>
    <col min="6661" max="6661" width="4.375" style="107" customWidth="1"/>
    <col min="6662" max="6662" width="5.625" style="107" customWidth="1"/>
    <col min="6663" max="6663" width="11.5" style="107" customWidth="1"/>
    <col min="6664" max="6666" width="9.625" style="107" customWidth="1"/>
    <col min="6667" max="6667" width="23.625" style="107" customWidth="1"/>
    <col min="6668" max="6912" width="8.125" style="107"/>
    <col min="6913" max="6913" width="7.875" style="107" customWidth="1"/>
    <col min="6914" max="6915" width="13.875" style="107" customWidth="1"/>
    <col min="6916" max="6916" width="4.5" style="107" customWidth="1"/>
    <col min="6917" max="6917" width="4.375" style="107" customWidth="1"/>
    <col min="6918" max="6918" width="5.625" style="107" customWidth="1"/>
    <col min="6919" max="6919" width="11.5" style="107" customWidth="1"/>
    <col min="6920" max="6922" width="9.625" style="107" customWidth="1"/>
    <col min="6923" max="6923" width="23.625" style="107" customWidth="1"/>
    <col min="6924" max="7168" width="8.125" style="107"/>
    <col min="7169" max="7169" width="7.875" style="107" customWidth="1"/>
    <col min="7170" max="7171" width="13.875" style="107" customWidth="1"/>
    <col min="7172" max="7172" width="4.5" style="107" customWidth="1"/>
    <col min="7173" max="7173" width="4.375" style="107" customWidth="1"/>
    <col min="7174" max="7174" width="5.625" style="107" customWidth="1"/>
    <col min="7175" max="7175" width="11.5" style="107" customWidth="1"/>
    <col min="7176" max="7178" width="9.625" style="107" customWidth="1"/>
    <col min="7179" max="7179" width="23.625" style="107" customWidth="1"/>
    <col min="7180" max="7424" width="8.125" style="107"/>
    <col min="7425" max="7425" width="7.875" style="107" customWidth="1"/>
    <col min="7426" max="7427" width="13.875" style="107" customWidth="1"/>
    <col min="7428" max="7428" width="4.5" style="107" customWidth="1"/>
    <col min="7429" max="7429" width="4.375" style="107" customWidth="1"/>
    <col min="7430" max="7430" width="5.625" style="107" customWidth="1"/>
    <col min="7431" max="7431" width="11.5" style="107" customWidth="1"/>
    <col min="7432" max="7434" width="9.625" style="107" customWidth="1"/>
    <col min="7435" max="7435" width="23.625" style="107" customWidth="1"/>
    <col min="7436" max="7680" width="8.125" style="107"/>
    <col min="7681" max="7681" width="7.875" style="107" customWidth="1"/>
    <col min="7682" max="7683" width="13.875" style="107" customWidth="1"/>
    <col min="7684" max="7684" width="4.5" style="107" customWidth="1"/>
    <col min="7685" max="7685" width="4.375" style="107" customWidth="1"/>
    <col min="7686" max="7686" width="5.625" style="107" customWidth="1"/>
    <col min="7687" max="7687" width="11.5" style="107" customWidth="1"/>
    <col min="7688" max="7690" width="9.625" style="107" customWidth="1"/>
    <col min="7691" max="7691" width="23.625" style="107" customWidth="1"/>
    <col min="7692" max="7936" width="8.125" style="107"/>
    <col min="7937" max="7937" width="7.875" style="107" customWidth="1"/>
    <col min="7938" max="7939" width="13.875" style="107" customWidth="1"/>
    <col min="7940" max="7940" width="4.5" style="107" customWidth="1"/>
    <col min="7941" max="7941" width="4.375" style="107" customWidth="1"/>
    <col min="7942" max="7942" width="5.625" style="107" customWidth="1"/>
    <col min="7943" max="7943" width="11.5" style="107" customWidth="1"/>
    <col min="7944" max="7946" width="9.625" style="107" customWidth="1"/>
    <col min="7947" max="7947" width="23.625" style="107" customWidth="1"/>
    <col min="7948" max="8192" width="8.125" style="107"/>
    <col min="8193" max="8193" width="7.875" style="107" customWidth="1"/>
    <col min="8194" max="8195" width="13.875" style="107" customWidth="1"/>
    <col min="8196" max="8196" width="4.5" style="107" customWidth="1"/>
    <col min="8197" max="8197" width="4.375" style="107" customWidth="1"/>
    <col min="8198" max="8198" width="5.625" style="107" customWidth="1"/>
    <col min="8199" max="8199" width="11.5" style="107" customWidth="1"/>
    <col min="8200" max="8202" width="9.625" style="107" customWidth="1"/>
    <col min="8203" max="8203" width="23.625" style="107" customWidth="1"/>
    <col min="8204" max="8448" width="8.125" style="107"/>
    <col min="8449" max="8449" width="7.875" style="107" customWidth="1"/>
    <col min="8450" max="8451" width="13.875" style="107" customWidth="1"/>
    <col min="8452" max="8452" width="4.5" style="107" customWidth="1"/>
    <col min="8453" max="8453" width="4.375" style="107" customWidth="1"/>
    <col min="8454" max="8454" width="5.625" style="107" customWidth="1"/>
    <col min="8455" max="8455" width="11.5" style="107" customWidth="1"/>
    <col min="8456" max="8458" width="9.625" style="107" customWidth="1"/>
    <col min="8459" max="8459" width="23.625" style="107" customWidth="1"/>
    <col min="8460" max="8704" width="8.125" style="107"/>
    <col min="8705" max="8705" width="7.875" style="107" customWidth="1"/>
    <col min="8706" max="8707" width="13.875" style="107" customWidth="1"/>
    <col min="8708" max="8708" width="4.5" style="107" customWidth="1"/>
    <col min="8709" max="8709" width="4.375" style="107" customWidth="1"/>
    <col min="8710" max="8710" width="5.625" style="107" customWidth="1"/>
    <col min="8711" max="8711" width="11.5" style="107" customWidth="1"/>
    <col min="8712" max="8714" width="9.625" style="107" customWidth="1"/>
    <col min="8715" max="8715" width="23.625" style="107" customWidth="1"/>
    <col min="8716" max="8960" width="8.125" style="107"/>
    <col min="8961" max="8961" width="7.875" style="107" customWidth="1"/>
    <col min="8962" max="8963" width="13.875" style="107" customWidth="1"/>
    <col min="8964" max="8964" width="4.5" style="107" customWidth="1"/>
    <col min="8965" max="8965" width="4.375" style="107" customWidth="1"/>
    <col min="8966" max="8966" width="5.625" style="107" customWidth="1"/>
    <col min="8967" max="8967" width="11.5" style="107" customWidth="1"/>
    <col min="8968" max="8970" width="9.625" style="107" customWidth="1"/>
    <col min="8971" max="8971" width="23.625" style="107" customWidth="1"/>
    <col min="8972" max="9216" width="8.125" style="107"/>
    <col min="9217" max="9217" width="7.875" style="107" customWidth="1"/>
    <col min="9218" max="9219" width="13.875" style="107" customWidth="1"/>
    <col min="9220" max="9220" width="4.5" style="107" customWidth="1"/>
    <col min="9221" max="9221" width="4.375" style="107" customWidth="1"/>
    <col min="9222" max="9222" width="5.625" style="107" customWidth="1"/>
    <col min="9223" max="9223" width="11.5" style="107" customWidth="1"/>
    <col min="9224" max="9226" width="9.625" style="107" customWidth="1"/>
    <col min="9227" max="9227" width="23.625" style="107" customWidth="1"/>
    <col min="9228" max="9472" width="8.125" style="107"/>
    <col min="9473" max="9473" width="7.875" style="107" customWidth="1"/>
    <col min="9474" max="9475" width="13.875" style="107" customWidth="1"/>
    <col min="9476" max="9476" width="4.5" style="107" customWidth="1"/>
    <col min="9477" max="9477" width="4.375" style="107" customWidth="1"/>
    <col min="9478" max="9478" width="5.625" style="107" customWidth="1"/>
    <col min="9479" max="9479" width="11.5" style="107" customWidth="1"/>
    <col min="9480" max="9482" width="9.625" style="107" customWidth="1"/>
    <col min="9483" max="9483" width="23.625" style="107" customWidth="1"/>
    <col min="9484" max="9728" width="8.125" style="107"/>
    <col min="9729" max="9729" width="7.875" style="107" customWidth="1"/>
    <col min="9730" max="9731" width="13.875" style="107" customWidth="1"/>
    <col min="9732" max="9732" width="4.5" style="107" customWidth="1"/>
    <col min="9733" max="9733" width="4.375" style="107" customWidth="1"/>
    <col min="9734" max="9734" width="5.625" style="107" customWidth="1"/>
    <col min="9735" max="9735" width="11.5" style="107" customWidth="1"/>
    <col min="9736" max="9738" width="9.625" style="107" customWidth="1"/>
    <col min="9739" max="9739" width="23.625" style="107" customWidth="1"/>
    <col min="9740" max="9984" width="8.125" style="107"/>
    <col min="9985" max="9985" width="7.875" style="107" customWidth="1"/>
    <col min="9986" max="9987" width="13.875" style="107" customWidth="1"/>
    <col min="9988" max="9988" width="4.5" style="107" customWidth="1"/>
    <col min="9989" max="9989" width="4.375" style="107" customWidth="1"/>
    <col min="9990" max="9990" width="5.625" style="107" customWidth="1"/>
    <col min="9991" max="9991" width="11.5" style="107" customWidth="1"/>
    <col min="9992" max="9994" width="9.625" style="107" customWidth="1"/>
    <col min="9995" max="9995" width="23.625" style="107" customWidth="1"/>
    <col min="9996" max="10240" width="8.125" style="107"/>
    <col min="10241" max="10241" width="7.875" style="107" customWidth="1"/>
    <col min="10242" max="10243" width="13.875" style="107" customWidth="1"/>
    <col min="10244" max="10244" width="4.5" style="107" customWidth="1"/>
    <col min="10245" max="10245" width="4.375" style="107" customWidth="1"/>
    <col min="10246" max="10246" width="5.625" style="107" customWidth="1"/>
    <col min="10247" max="10247" width="11.5" style="107" customWidth="1"/>
    <col min="10248" max="10250" width="9.625" style="107" customWidth="1"/>
    <col min="10251" max="10251" width="23.625" style="107" customWidth="1"/>
    <col min="10252" max="10496" width="8.125" style="107"/>
    <col min="10497" max="10497" width="7.875" style="107" customWidth="1"/>
    <col min="10498" max="10499" width="13.875" style="107" customWidth="1"/>
    <col min="10500" max="10500" width="4.5" style="107" customWidth="1"/>
    <col min="10501" max="10501" width="4.375" style="107" customWidth="1"/>
    <col min="10502" max="10502" width="5.625" style="107" customWidth="1"/>
    <col min="10503" max="10503" width="11.5" style="107" customWidth="1"/>
    <col min="10504" max="10506" width="9.625" style="107" customWidth="1"/>
    <col min="10507" max="10507" width="23.625" style="107" customWidth="1"/>
    <col min="10508" max="10752" width="8.125" style="107"/>
    <col min="10753" max="10753" width="7.875" style="107" customWidth="1"/>
    <col min="10754" max="10755" width="13.875" style="107" customWidth="1"/>
    <col min="10756" max="10756" width="4.5" style="107" customWidth="1"/>
    <col min="10757" max="10757" width="4.375" style="107" customWidth="1"/>
    <col min="10758" max="10758" width="5.625" style="107" customWidth="1"/>
    <col min="10759" max="10759" width="11.5" style="107" customWidth="1"/>
    <col min="10760" max="10762" width="9.625" style="107" customWidth="1"/>
    <col min="10763" max="10763" width="23.625" style="107" customWidth="1"/>
    <col min="10764" max="11008" width="8.125" style="107"/>
    <col min="11009" max="11009" width="7.875" style="107" customWidth="1"/>
    <col min="11010" max="11011" width="13.875" style="107" customWidth="1"/>
    <col min="11012" max="11012" width="4.5" style="107" customWidth="1"/>
    <col min="11013" max="11013" width="4.375" style="107" customWidth="1"/>
    <col min="11014" max="11014" width="5.625" style="107" customWidth="1"/>
    <col min="11015" max="11015" width="11.5" style="107" customWidth="1"/>
    <col min="11016" max="11018" width="9.625" style="107" customWidth="1"/>
    <col min="11019" max="11019" width="23.625" style="107" customWidth="1"/>
    <col min="11020" max="11264" width="8.125" style="107"/>
    <col min="11265" max="11265" width="7.875" style="107" customWidth="1"/>
    <col min="11266" max="11267" width="13.875" style="107" customWidth="1"/>
    <col min="11268" max="11268" width="4.5" style="107" customWidth="1"/>
    <col min="11269" max="11269" width="4.375" style="107" customWidth="1"/>
    <col min="11270" max="11270" width="5.625" style="107" customWidth="1"/>
    <col min="11271" max="11271" width="11.5" style="107" customWidth="1"/>
    <col min="11272" max="11274" width="9.625" style="107" customWidth="1"/>
    <col min="11275" max="11275" width="23.625" style="107" customWidth="1"/>
    <col min="11276" max="11520" width="8.125" style="107"/>
    <col min="11521" max="11521" width="7.875" style="107" customWidth="1"/>
    <col min="11522" max="11523" width="13.875" style="107" customWidth="1"/>
    <col min="11524" max="11524" width="4.5" style="107" customWidth="1"/>
    <col min="11525" max="11525" width="4.375" style="107" customWidth="1"/>
    <col min="11526" max="11526" width="5.625" style="107" customWidth="1"/>
    <col min="11527" max="11527" width="11.5" style="107" customWidth="1"/>
    <col min="11528" max="11530" width="9.625" style="107" customWidth="1"/>
    <col min="11531" max="11531" width="23.625" style="107" customWidth="1"/>
    <col min="11532" max="11776" width="8.125" style="107"/>
    <col min="11777" max="11777" width="7.875" style="107" customWidth="1"/>
    <col min="11778" max="11779" width="13.875" style="107" customWidth="1"/>
    <col min="11780" max="11780" width="4.5" style="107" customWidth="1"/>
    <col min="11781" max="11781" width="4.375" style="107" customWidth="1"/>
    <col min="11782" max="11782" width="5.625" style="107" customWidth="1"/>
    <col min="11783" max="11783" width="11.5" style="107" customWidth="1"/>
    <col min="11784" max="11786" width="9.625" style="107" customWidth="1"/>
    <col min="11787" max="11787" width="23.625" style="107" customWidth="1"/>
    <col min="11788" max="12032" width="8.125" style="107"/>
    <col min="12033" max="12033" width="7.875" style="107" customWidth="1"/>
    <col min="12034" max="12035" width="13.875" style="107" customWidth="1"/>
    <col min="12036" max="12036" width="4.5" style="107" customWidth="1"/>
    <col min="12037" max="12037" width="4.375" style="107" customWidth="1"/>
    <col min="12038" max="12038" width="5.625" style="107" customWidth="1"/>
    <col min="12039" max="12039" width="11.5" style="107" customWidth="1"/>
    <col min="12040" max="12042" width="9.625" style="107" customWidth="1"/>
    <col min="12043" max="12043" width="23.625" style="107" customWidth="1"/>
    <col min="12044" max="12288" width="8.125" style="107"/>
    <col min="12289" max="12289" width="7.875" style="107" customWidth="1"/>
    <col min="12290" max="12291" width="13.875" style="107" customWidth="1"/>
    <col min="12292" max="12292" width="4.5" style="107" customWidth="1"/>
    <col min="12293" max="12293" width="4.375" style="107" customWidth="1"/>
    <col min="12294" max="12294" width="5.625" style="107" customWidth="1"/>
    <col min="12295" max="12295" width="11.5" style="107" customWidth="1"/>
    <col min="12296" max="12298" width="9.625" style="107" customWidth="1"/>
    <col min="12299" max="12299" width="23.625" style="107" customWidth="1"/>
    <col min="12300" max="12544" width="8.125" style="107"/>
    <col min="12545" max="12545" width="7.875" style="107" customWidth="1"/>
    <col min="12546" max="12547" width="13.875" style="107" customWidth="1"/>
    <col min="12548" max="12548" width="4.5" style="107" customWidth="1"/>
    <col min="12549" max="12549" width="4.375" style="107" customWidth="1"/>
    <col min="12550" max="12550" width="5.625" style="107" customWidth="1"/>
    <col min="12551" max="12551" width="11.5" style="107" customWidth="1"/>
    <col min="12552" max="12554" width="9.625" style="107" customWidth="1"/>
    <col min="12555" max="12555" width="23.625" style="107" customWidth="1"/>
    <col min="12556" max="12800" width="8.125" style="107"/>
    <col min="12801" max="12801" width="7.875" style="107" customWidth="1"/>
    <col min="12802" max="12803" width="13.875" style="107" customWidth="1"/>
    <col min="12804" max="12804" width="4.5" style="107" customWidth="1"/>
    <col min="12805" max="12805" width="4.375" style="107" customWidth="1"/>
    <col min="12806" max="12806" width="5.625" style="107" customWidth="1"/>
    <col min="12807" max="12807" width="11.5" style="107" customWidth="1"/>
    <col min="12808" max="12810" width="9.625" style="107" customWidth="1"/>
    <col min="12811" max="12811" width="23.625" style="107" customWidth="1"/>
    <col min="12812" max="13056" width="8.125" style="107"/>
    <col min="13057" max="13057" width="7.875" style="107" customWidth="1"/>
    <col min="13058" max="13059" width="13.875" style="107" customWidth="1"/>
    <col min="13060" max="13060" width="4.5" style="107" customWidth="1"/>
    <col min="13061" max="13061" width="4.375" style="107" customWidth="1"/>
    <col min="13062" max="13062" width="5.625" style="107" customWidth="1"/>
    <col min="13063" max="13063" width="11.5" style="107" customWidth="1"/>
    <col min="13064" max="13066" width="9.625" style="107" customWidth="1"/>
    <col min="13067" max="13067" width="23.625" style="107" customWidth="1"/>
    <col min="13068" max="13312" width="8.125" style="107"/>
    <col min="13313" max="13313" width="7.875" style="107" customWidth="1"/>
    <col min="13314" max="13315" width="13.875" style="107" customWidth="1"/>
    <col min="13316" max="13316" width="4.5" style="107" customWidth="1"/>
    <col min="13317" max="13317" width="4.375" style="107" customWidth="1"/>
    <col min="13318" max="13318" width="5.625" style="107" customWidth="1"/>
    <col min="13319" max="13319" width="11.5" style="107" customWidth="1"/>
    <col min="13320" max="13322" width="9.625" style="107" customWidth="1"/>
    <col min="13323" max="13323" width="23.625" style="107" customWidth="1"/>
    <col min="13324" max="13568" width="8.125" style="107"/>
    <col min="13569" max="13569" width="7.875" style="107" customWidth="1"/>
    <col min="13570" max="13571" width="13.875" style="107" customWidth="1"/>
    <col min="13572" max="13572" width="4.5" style="107" customWidth="1"/>
    <col min="13573" max="13573" width="4.375" style="107" customWidth="1"/>
    <col min="13574" max="13574" width="5.625" style="107" customWidth="1"/>
    <col min="13575" max="13575" width="11.5" style="107" customWidth="1"/>
    <col min="13576" max="13578" width="9.625" style="107" customWidth="1"/>
    <col min="13579" max="13579" width="23.625" style="107" customWidth="1"/>
    <col min="13580" max="13824" width="8.125" style="107"/>
    <col min="13825" max="13825" width="7.875" style="107" customWidth="1"/>
    <col min="13826" max="13827" width="13.875" style="107" customWidth="1"/>
    <col min="13828" max="13828" width="4.5" style="107" customWidth="1"/>
    <col min="13829" max="13829" width="4.375" style="107" customWidth="1"/>
    <col min="13830" max="13830" width="5.625" style="107" customWidth="1"/>
    <col min="13831" max="13831" width="11.5" style="107" customWidth="1"/>
    <col min="13832" max="13834" width="9.625" style="107" customWidth="1"/>
    <col min="13835" max="13835" width="23.625" style="107" customWidth="1"/>
    <col min="13836" max="14080" width="8.125" style="107"/>
    <col min="14081" max="14081" width="7.875" style="107" customWidth="1"/>
    <col min="14082" max="14083" width="13.875" style="107" customWidth="1"/>
    <col min="14084" max="14084" width="4.5" style="107" customWidth="1"/>
    <col min="14085" max="14085" width="4.375" style="107" customWidth="1"/>
    <col min="14086" max="14086" width="5.625" style="107" customWidth="1"/>
    <col min="14087" max="14087" width="11.5" style="107" customWidth="1"/>
    <col min="14088" max="14090" width="9.625" style="107" customWidth="1"/>
    <col min="14091" max="14091" width="23.625" style="107" customWidth="1"/>
    <col min="14092" max="14336" width="8.125" style="107"/>
    <col min="14337" max="14337" width="7.875" style="107" customWidth="1"/>
    <col min="14338" max="14339" width="13.875" style="107" customWidth="1"/>
    <col min="14340" max="14340" width="4.5" style="107" customWidth="1"/>
    <col min="14341" max="14341" width="4.375" style="107" customWidth="1"/>
    <col min="14342" max="14342" width="5.625" style="107" customWidth="1"/>
    <col min="14343" max="14343" width="11.5" style="107" customWidth="1"/>
    <col min="14344" max="14346" width="9.625" style="107" customWidth="1"/>
    <col min="14347" max="14347" width="23.625" style="107" customWidth="1"/>
    <col min="14348" max="14592" width="8.125" style="107"/>
    <col min="14593" max="14593" width="7.875" style="107" customWidth="1"/>
    <col min="14594" max="14595" width="13.875" style="107" customWidth="1"/>
    <col min="14596" max="14596" width="4.5" style="107" customWidth="1"/>
    <col min="14597" max="14597" width="4.375" style="107" customWidth="1"/>
    <col min="14598" max="14598" width="5.625" style="107" customWidth="1"/>
    <col min="14599" max="14599" width="11.5" style="107" customWidth="1"/>
    <col min="14600" max="14602" width="9.625" style="107" customWidth="1"/>
    <col min="14603" max="14603" width="23.625" style="107" customWidth="1"/>
    <col min="14604" max="14848" width="8.125" style="107"/>
    <col min="14849" max="14849" width="7.875" style="107" customWidth="1"/>
    <col min="14850" max="14851" width="13.875" style="107" customWidth="1"/>
    <col min="14852" max="14852" width="4.5" style="107" customWidth="1"/>
    <col min="14853" max="14853" width="4.375" style="107" customWidth="1"/>
    <col min="14854" max="14854" width="5.625" style="107" customWidth="1"/>
    <col min="14855" max="14855" width="11.5" style="107" customWidth="1"/>
    <col min="14856" max="14858" width="9.625" style="107" customWidth="1"/>
    <col min="14859" max="14859" width="23.625" style="107" customWidth="1"/>
    <col min="14860" max="15104" width="8.125" style="107"/>
    <col min="15105" max="15105" width="7.875" style="107" customWidth="1"/>
    <col min="15106" max="15107" width="13.875" style="107" customWidth="1"/>
    <col min="15108" max="15108" width="4.5" style="107" customWidth="1"/>
    <col min="15109" max="15109" width="4.375" style="107" customWidth="1"/>
    <col min="15110" max="15110" width="5.625" style="107" customWidth="1"/>
    <col min="15111" max="15111" width="11.5" style="107" customWidth="1"/>
    <col min="15112" max="15114" width="9.625" style="107" customWidth="1"/>
    <col min="15115" max="15115" width="23.625" style="107" customWidth="1"/>
    <col min="15116" max="15360" width="8.125" style="107"/>
    <col min="15361" max="15361" width="7.875" style="107" customWidth="1"/>
    <col min="15362" max="15363" width="13.875" style="107" customWidth="1"/>
    <col min="15364" max="15364" width="4.5" style="107" customWidth="1"/>
    <col min="15365" max="15365" width="4.375" style="107" customWidth="1"/>
    <col min="15366" max="15366" width="5.625" style="107" customWidth="1"/>
    <col min="15367" max="15367" width="11.5" style="107" customWidth="1"/>
    <col min="15368" max="15370" width="9.625" style="107" customWidth="1"/>
    <col min="15371" max="15371" width="23.625" style="107" customWidth="1"/>
    <col min="15372" max="15616" width="8.125" style="107"/>
    <col min="15617" max="15617" width="7.875" style="107" customWidth="1"/>
    <col min="15618" max="15619" width="13.875" style="107" customWidth="1"/>
    <col min="15620" max="15620" width="4.5" style="107" customWidth="1"/>
    <col min="15621" max="15621" width="4.375" style="107" customWidth="1"/>
    <col min="15622" max="15622" width="5.625" style="107" customWidth="1"/>
    <col min="15623" max="15623" width="11.5" style="107" customWidth="1"/>
    <col min="15624" max="15626" width="9.625" style="107" customWidth="1"/>
    <col min="15627" max="15627" width="23.625" style="107" customWidth="1"/>
    <col min="15628" max="15872" width="8.125" style="107"/>
    <col min="15873" max="15873" width="7.875" style="107" customWidth="1"/>
    <col min="15874" max="15875" width="13.875" style="107" customWidth="1"/>
    <col min="15876" max="15876" width="4.5" style="107" customWidth="1"/>
    <col min="15877" max="15877" width="4.375" style="107" customWidth="1"/>
    <col min="15878" max="15878" width="5.625" style="107" customWidth="1"/>
    <col min="15879" max="15879" width="11.5" style="107" customWidth="1"/>
    <col min="15880" max="15882" width="9.625" style="107" customWidth="1"/>
    <col min="15883" max="15883" width="23.625" style="107" customWidth="1"/>
    <col min="15884" max="16128" width="8.125" style="107"/>
    <col min="16129" max="16129" width="7.875" style="107" customWidth="1"/>
    <col min="16130" max="16131" width="13.875" style="107" customWidth="1"/>
    <col min="16132" max="16132" width="4.5" style="107" customWidth="1"/>
    <col min="16133" max="16133" width="4.375" style="107" customWidth="1"/>
    <col min="16134" max="16134" width="5.625" style="107" customWidth="1"/>
    <col min="16135" max="16135" width="11.5" style="107" customWidth="1"/>
    <col min="16136" max="16138" width="9.625" style="107" customWidth="1"/>
    <col min="16139" max="16139" width="23.625" style="107" customWidth="1"/>
    <col min="16140" max="16384" width="8.125" style="107"/>
  </cols>
  <sheetData>
    <row r="1" spans="1:11" ht="33" customHeight="1">
      <c r="A1" s="207" t="s">
        <v>79</v>
      </c>
      <c r="B1" s="207"/>
      <c r="C1" s="207"/>
      <c r="D1" s="207"/>
      <c r="E1" s="207"/>
      <c r="F1" s="207"/>
      <c r="G1" s="207"/>
      <c r="H1" s="50"/>
      <c r="I1" s="50"/>
      <c r="J1" s="50"/>
      <c r="K1" s="50"/>
    </row>
    <row r="2" spans="1:11" ht="21" customHeight="1">
      <c r="A2" s="51" t="s">
        <v>28</v>
      </c>
      <c r="B2" s="208"/>
      <c r="C2" s="209"/>
      <c r="D2" s="209"/>
      <c r="E2" s="210"/>
    </row>
    <row r="3" spans="1:11" ht="21" customHeight="1">
      <c r="A3" s="51" t="s">
        <v>29</v>
      </c>
      <c r="B3" s="208"/>
      <c r="C3" s="209"/>
      <c r="D3" s="209"/>
      <c r="E3" s="210"/>
    </row>
    <row r="4" spans="1:11" ht="21" customHeight="1">
      <c r="A4" s="51" t="s">
        <v>30</v>
      </c>
      <c r="B4" s="208"/>
      <c r="C4" s="209"/>
      <c r="D4" s="209"/>
      <c r="E4" s="210"/>
    </row>
    <row r="5" spans="1:11" ht="21" customHeight="1">
      <c r="A5" s="51" t="s">
        <v>31</v>
      </c>
      <c r="B5" s="208"/>
      <c r="C5" s="209"/>
      <c r="D5" s="209"/>
      <c r="E5" s="210"/>
    </row>
    <row r="6" spans="1:11" ht="7.5" customHeight="1">
      <c r="D6" s="52"/>
      <c r="E6" s="52"/>
      <c r="F6" s="50"/>
      <c r="G6" s="50"/>
    </row>
    <row r="7" spans="1:11" ht="13.5" customHeight="1">
      <c r="A7" s="211" t="s">
        <v>81</v>
      </c>
      <c r="B7" s="211"/>
      <c r="C7" s="211"/>
      <c r="D7" s="211"/>
      <c r="E7" s="211"/>
      <c r="F7" s="211"/>
      <c r="G7" s="211"/>
      <c r="H7" s="211"/>
      <c r="I7" s="211"/>
      <c r="J7" s="211"/>
      <c r="K7" s="211"/>
    </row>
    <row r="8" spans="1:11">
      <c r="A8" s="212" t="s">
        <v>32</v>
      </c>
      <c r="B8" s="212" t="s">
        <v>33</v>
      </c>
      <c r="C8" s="212" t="s">
        <v>30</v>
      </c>
      <c r="D8" s="212" t="s">
        <v>34</v>
      </c>
      <c r="E8" s="212" t="s">
        <v>35</v>
      </c>
      <c r="F8" s="206" t="s">
        <v>36</v>
      </c>
      <c r="G8" s="212" t="s">
        <v>37</v>
      </c>
      <c r="H8" s="212"/>
      <c r="I8" s="212"/>
      <c r="J8" s="212"/>
      <c r="K8" s="213" t="s">
        <v>38</v>
      </c>
    </row>
    <row r="9" spans="1:11">
      <c r="A9" s="212"/>
      <c r="B9" s="212"/>
      <c r="C9" s="212"/>
      <c r="D9" s="212"/>
      <c r="E9" s="212"/>
      <c r="F9" s="206"/>
      <c r="G9" s="213" t="s">
        <v>39</v>
      </c>
      <c r="H9" s="213" t="s">
        <v>40</v>
      </c>
      <c r="I9" s="213" t="s">
        <v>41</v>
      </c>
      <c r="J9" s="213" t="s">
        <v>42</v>
      </c>
      <c r="K9" s="213"/>
    </row>
    <row r="10" spans="1:11" ht="24.6" customHeight="1">
      <c r="A10" s="212"/>
      <c r="B10" s="212"/>
      <c r="C10" s="212"/>
      <c r="D10" s="212"/>
      <c r="E10" s="212"/>
      <c r="F10" s="206"/>
      <c r="G10" s="213"/>
      <c r="H10" s="213"/>
      <c r="I10" s="213"/>
      <c r="J10" s="213"/>
      <c r="K10" s="213"/>
    </row>
    <row r="11" spans="1:11" ht="26.25" customHeight="1">
      <c r="A11" s="108"/>
      <c r="B11" s="108"/>
      <c r="C11" s="108"/>
      <c r="D11" s="108"/>
      <c r="E11" s="108"/>
      <c r="F11" s="108"/>
      <c r="G11" s="108" t="s">
        <v>43</v>
      </c>
      <c r="H11" s="108" t="s">
        <v>43</v>
      </c>
      <c r="I11" s="108" t="s">
        <v>43</v>
      </c>
      <c r="J11" s="108" t="s">
        <v>43</v>
      </c>
      <c r="K11" s="108" t="s">
        <v>43</v>
      </c>
    </row>
    <row r="12" spans="1:11" ht="26.25" customHeight="1">
      <c r="A12" s="108"/>
      <c r="B12" s="108"/>
      <c r="C12" s="108"/>
      <c r="D12" s="108"/>
      <c r="E12" s="108"/>
      <c r="F12" s="108"/>
      <c r="G12" s="108" t="s">
        <v>43</v>
      </c>
      <c r="H12" s="108" t="s">
        <v>43</v>
      </c>
      <c r="I12" s="108" t="s">
        <v>43</v>
      </c>
      <c r="J12" s="108" t="s">
        <v>43</v>
      </c>
      <c r="K12" s="108" t="s">
        <v>43</v>
      </c>
    </row>
    <row r="13" spans="1:11" ht="26.25" customHeight="1">
      <c r="A13" s="108"/>
      <c r="B13" s="108"/>
      <c r="C13" s="108"/>
      <c r="D13" s="108"/>
      <c r="E13" s="108"/>
      <c r="F13" s="108"/>
      <c r="G13" s="108" t="s">
        <v>43</v>
      </c>
      <c r="H13" s="108" t="s">
        <v>43</v>
      </c>
      <c r="I13" s="108" t="s">
        <v>43</v>
      </c>
      <c r="J13" s="108" t="s">
        <v>43</v>
      </c>
      <c r="K13" s="108" t="s">
        <v>43</v>
      </c>
    </row>
    <row r="14" spans="1:11" ht="26.25" customHeight="1">
      <c r="A14" s="108"/>
      <c r="B14" s="108"/>
      <c r="C14" s="108"/>
      <c r="D14" s="108"/>
      <c r="E14" s="108"/>
      <c r="F14" s="108"/>
      <c r="G14" s="108" t="s">
        <v>43</v>
      </c>
      <c r="H14" s="108" t="s">
        <v>43</v>
      </c>
      <c r="I14" s="108" t="s">
        <v>43</v>
      </c>
      <c r="J14" s="108" t="s">
        <v>43</v>
      </c>
      <c r="K14" s="108" t="s">
        <v>43</v>
      </c>
    </row>
    <row r="15" spans="1:11" ht="26.25" customHeight="1">
      <c r="A15" s="108"/>
      <c r="B15" s="108"/>
      <c r="C15" s="108"/>
      <c r="D15" s="108"/>
      <c r="E15" s="108"/>
      <c r="F15" s="108"/>
      <c r="G15" s="108" t="s">
        <v>43</v>
      </c>
      <c r="H15" s="108" t="s">
        <v>43</v>
      </c>
      <c r="I15" s="108" t="s">
        <v>43</v>
      </c>
      <c r="J15" s="108" t="s">
        <v>43</v>
      </c>
      <c r="K15" s="108" t="s">
        <v>43</v>
      </c>
    </row>
    <row r="16" spans="1:11" ht="26.25" customHeight="1">
      <c r="A16" s="108"/>
      <c r="B16" s="108"/>
      <c r="C16" s="108"/>
      <c r="D16" s="108"/>
      <c r="E16" s="108"/>
      <c r="F16" s="108"/>
      <c r="G16" s="108" t="s">
        <v>43</v>
      </c>
      <c r="H16" s="108" t="s">
        <v>43</v>
      </c>
      <c r="I16" s="108" t="s">
        <v>43</v>
      </c>
      <c r="J16" s="108" t="s">
        <v>43</v>
      </c>
      <c r="K16" s="108" t="s">
        <v>43</v>
      </c>
    </row>
    <row r="17" spans="1:11" ht="26.25" customHeight="1">
      <c r="A17" s="108"/>
      <c r="B17" s="108"/>
      <c r="C17" s="108"/>
      <c r="D17" s="108"/>
      <c r="E17" s="108"/>
      <c r="F17" s="108"/>
      <c r="G17" s="108" t="s">
        <v>43</v>
      </c>
      <c r="H17" s="108" t="s">
        <v>43</v>
      </c>
      <c r="I17" s="108" t="s">
        <v>43</v>
      </c>
      <c r="J17" s="108" t="s">
        <v>43</v>
      </c>
      <c r="K17" s="108" t="s">
        <v>43</v>
      </c>
    </row>
    <row r="18" spans="1:11" ht="26.25" customHeight="1">
      <c r="A18" s="108"/>
      <c r="B18" s="108"/>
      <c r="C18" s="108"/>
      <c r="D18" s="108"/>
      <c r="E18" s="108"/>
      <c r="F18" s="108"/>
      <c r="G18" s="108" t="s">
        <v>43</v>
      </c>
      <c r="H18" s="108" t="s">
        <v>43</v>
      </c>
      <c r="I18" s="108" t="s">
        <v>43</v>
      </c>
      <c r="J18" s="108" t="s">
        <v>43</v>
      </c>
      <c r="K18" s="108" t="s">
        <v>43</v>
      </c>
    </row>
    <row r="19" spans="1:11" ht="26.25" customHeight="1">
      <c r="A19" s="108"/>
      <c r="B19" s="108"/>
      <c r="C19" s="108"/>
      <c r="D19" s="108"/>
      <c r="E19" s="108"/>
      <c r="F19" s="108"/>
      <c r="G19" s="108" t="s">
        <v>43</v>
      </c>
      <c r="H19" s="108" t="s">
        <v>43</v>
      </c>
      <c r="I19" s="108" t="s">
        <v>43</v>
      </c>
      <c r="J19" s="108" t="s">
        <v>43</v>
      </c>
      <c r="K19" s="108" t="s">
        <v>43</v>
      </c>
    </row>
    <row r="20" spans="1:11" ht="26.25" customHeight="1">
      <c r="A20" s="108"/>
      <c r="B20" s="108"/>
      <c r="C20" s="108"/>
      <c r="D20" s="108"/>
      <c r="E20" s="108"/>
      <c r="F20" s="108"/>
      <c r="G20" s="108" t="s">
        <v>43</v>
      </c>
      <c r="H20" s="108" t="s">
        <v>43</v>
      </c>
      <c r="I20" s="108" t="s">
        <v>43</v>
      </c>
      <c r="J20" s="108" t="s">
        <v>43</v>
      </c>
      <c r="K20" s="108" t="s">
        <v>43</v>
      </c>
    </row>
    <row r="21" spans="1:11" ht="26.25" customHeight="1">
      <c r="A21" s="108"/>
      <c r="B21" s="108"/>
      <c r="C21" s="108"/>
      <c r="D21" s="108"/>
      <c r="E21" s="108"/>
      <c r="F21" s="108"/>
      <c r="G21" s="108" t="s">
        <v>43</v>
      </c>
      <c r="H21" s="108" t="s">
        <v>43</v>
      </c>
      <c r="I21" s="108" t="s">
        <v>43</v>
      </c>
      <c r="J21" s="108" t="s">
        <v>43</v>
      </c>
      <c r="K21" s="108" t="s">
        <v>43</v>
      </c>
    </row>
    <row r="22" spans="1:11" ht="26.25" customHeight="1">
      <c r="A22" s="108"/>
      <c r="B22" s="108"/>
      <c r="C22" s="108"/>
      <c r="D22" s="108"/>
      <c r="E22" s="108"/>
      <c r="F22" s="108"/>
      <c r="G22" s="108" t="s">
        <v>43</v>
      </c>
      <c r="H22" s="108" t="s">
        <v>43</v>
      </c>
      <c r="I22" s="108" t="s">
        <v>43</v>
      </c>
      <c r="J22" s="108" t="s">
        <v>43</v>
      </c>
      <c r="K22" s="108" t="s">
        <v>43</v>
      </c>
    </row>
    <row r="23" spans="1:11" ht="26.25" customHeight="1">
      <c r="A23" s="108"/>
      <c r="B23" s="108"/>
      <c r="C23" s="108"/>
      <c r="D23" s="108"/>
      <c r="E23" s="108"/>
      <c r="F23" s="108"/>
      <c r="G23" s="108" t="s">
        <v>43</v>
      </c>
      <c r="H23" s="108" t="s">
        <v>43</v>
      </c>
      <c r="I23" s="108" t="s">
        <v>43</v>
      </c>
      <c r="J23" s="108" t="s">
        <v>43</v>
      </c>
      <c r="K23" s="108" t="s">
        <v>43</v>
      </c>
    </row>
    <row r="24" spans="1:11">
      <c r="A24" s="211" t="s">
        <v>82</v>
      </c>
      <c r="B24" s="211"/>
      <c r="C24" s="211"/>
      <c r="D24" s="211"/>
      <c r="E24" s="211"/>
      <c r="F24" s="211"/>
      <c r="G24" s="211"/>
      <c r="H24" s="211"/>
      <c r="I24" s="211"/>
      <c r="J24" s="211"/>
      <c r="K24" s="211"/>
    </row>
    <row r="25" spans="1:11" ht="13.5" customHeight="1">
      <c r="A25" s="212" t="s">
        <v>32</v>
      </c>
      <c r="B25" s="212" t="s">
        <v>33</v>
      </c>
      <c r="C25" s="212" t="s">
        <v>30</v>
      </c>
      <c r="D25" s="212" t="s">
        <v>34</v>
      </c>
      <c r="E25" s="212" t="s">
        <v>35</v>
      </c>
      <c r="F25" s="206" t="s">
        <v>36</v>
      </c>
      <c r="G25" s="212" t="s">
        <v>37</v>
      </c>
      <c r="H25" s="212"/>
      <c r="I25" s="212"/>
      <c r="J25" s="212"/>
      <c r="K25" s="213" t="s">
        <v>38</v>
      </c>
    </row>
    <row r="26" spans="1:11" ht="18" customHeight="1">
      <c r="A26" s="212"/>
      <c r="B26" s="212"/>
      <c r="C26" s="212"/>
      <c r="D26" s="212"/>
      <c r="E26" s="212"/>
      <c r="F26" s="206"/>
      <c r="G26" s="213" t="s">
        <v>39</v>
      </c>
      <c r="H26" s="213" t="s">
        <v>40</v>
      </c>
      <c r="I26" s="213" t="s">
        <v>41</v>
      </c>
      <c r="J26" s="213" t="s">
        <v>42</v>
      </c>
      <c r="K26" s="213"/>
    </row>
    <row r="27" spans="1:11" ht="29.45" customHeight="1">
      <c r="A27" s="212"/>
      <c r="B27" s="212"/>
      <c r="C27" s="212"/>
      <c r="D27" s="212"/>
      <c r="E27" s="212"/>
      <c r="F27" s="206"/>
      <c r="G27" s="213"/>
      <c r="H27" s="213"/>
      <c r="I27" s="213"/>
      <c r="J27" s="213"/>
      <c r="K27" s="213"/>
    </row>
    <row r="28" spans="1:11" ht="26.25" customHeight="1">
      <c r="A28" s="108"/>
      <c r="B28" s="108"/>
      <c r="C28" s="108"/>
      <c r="D28" s="108"/>
      <c r="E28" s="108"/>
      <c r="F28" s="108"/>
      <c r="G28" s="108" t="s">
        <v>43</v>
      </c>
      <c r="H28" s="108" t="s">
        <v>43</v>
      </c>
      <c r="I28" s="108" t="s">
        <v>43</v>
      </c>
      <c r="J28" s="108" t="s">
        <v>43</v>
      </c>
      <c r="K28" s="108" t="s">
        <v>43</v>
      </c>
    </row>
    <row r="29" spans="1:11" ht="26.25" customHeight="1">
      <c r="A29" s="108"/>
      <c r="B29" s="108"/>
      <c r="C29" s="108"/>
      <c r="D29" s="108"/>
      <c r="E29" s="108"/>
      <c r="F29" s="108"/>
      <c r="G29" s="108" t="s">
        <v>43</v>
      </c>
      <c r="H29" s="108" t="s">
        <v>43</v>
      </c>
      <c r="I29" s="108" t="s">
        <v>43</v>
      </c>
      <c r="J29" s="108" t="s">
        <v>43</v>
      </c>
      <c r="K29" s="108" t="s">
        <v>43</v>
      </c>
    </row>
    <row r="30" spans="1:11" ht="26.25" customHeight="1">
      <c r="A30" s="108"/>
      <c r="B30" s="108"/>
      <c r="C30" s="108"/>
      <c r="D30" s="108"/>
      <c r="E30" s="108"/>
      <c r="F30" s="108"/>
      <c r="G30" s="108" t="s">
        <v>43</v>
      </c>
      <c r="H30" s="108" t="s">
        <v>43</v>
      </c>
      <c r="I30" s="108" t="s">
        <v>43</v>
      </c>
      <c r="J30" s="108" t="s">
        <v>43</v>
      </c>
      <c r="K30" s="108" t="s">
        <v>43</v>
      </c>
    </row>
    <row r="31" spans="1:11" ht="26.25" customHeight="1">
      <c r="A31" s="108"/>
      <c r="B31" s="108"/>
      <c r="C31" s="108"/>
      <c r="D31" s="108"/>
      <c r="E31" s="108"/>
      <c r="F31" s="108"/>
      <c r="G31" s="108" t="s">
        <v>43</v>
      </c>
      <c r="H31" s="108" t="s">
        <v>43</v>
      </c>
      <c r="I31" s="108" t="s">
        <v>43</v>
      </c>
      <c r="J31" s="108" t="s">
        <v>43</v>
      </c>
      <c r="K31" s="108" t="s">
        <v>43</v>
      </c>
    </row>
    <row r="32" spans="1:11" ht="26.25" customHeight="1">
      <c r="A32" s="108"/>
      <c r="B32" s="108"/>
      <c r="C32" s="108"/>
      <c r="D32" s="108"/>
      <c r="E32" s="108"/>
      <c r="F32" s="108"/>
      <c r="G32" s="108" t="s">
        <v>43</v>
      </c>
      <c r="H32" s="108" t="s">
        <v>43</v>
      </c>
      <c r="I32" s="108" t="s">
        <v>43</v>
      </c>
      <c r="J32" s="108" t="s">
        <v>43</v>
      </c>
      <c r="K32" s="108" t="s">
        <v>43</v>
      </c>
    </row>
    <row r="33" spans="1:11" ht="26.25" customHeight="1">
      <c r="A33" s="108"/>
      <c r="B33" s="108"/>
      <c r="C33" s="108"/>
      <c r="D33" s="108"/>
      <c r="E33" s="108"/>
      <c r="F33" s="108"/>
      <c r="G33" s="108" t="s">
        <v>43</v>
      </c>
      <c r="H33" s="108" t="s">
        <v>43</v>
      </c>
      <c r="I33" s="108" t="s">
        <v>43</v>
      </c>
      <c r="J33" s="108" t="s">
        <v>43</v>
      </c>
      <c r="K33" s="108" t="s">
        <v>43</v>
      </c>
    </row>
    <row r="34" spans="1:11" ht="26.25" customHeight="1">
      <c r="A34" s="108"/>
      <c r="B34" s="108"/>
      <c r="C34" s="108"/>
      <c r="D34" s="108"/>
      <c r="E34" s="108"/>
      <c r="F34" s="108"/>
      <c r="G34" s="108" t="s">
        <v>43</v>
      </c>
      <c r="H34" s="108" t="s">
        <v>43</v>
      </c>
      <c r="I34" s="108" t="s">
        <v>43</v>
      </c>
      <c r="J34" s="108" t="s">
        <v>43</v>
      </c>
      <c r="K34" s="108" t="s">
        <v>43</v>
      </c>
    </row>
    <row r="35" spans="1:11" ht="26.25" customHeight="1">
      <c r="A35" s="108"/>
      <c r="B35" s="108"/>
      <c r="C35" s="108"/>
      <c r="D35" s="108"/>
      <c r="E35" s="108"/>
      <c r="F35" s="108"/>
      <c r="G35" s="108" t="s">
        <v>43</v>
      </c>
      <c r="H35" s="108" t="s">
        <v>43</v>
      </c>
      <c r="I35" s="108" t="s">
        <v>43</v>
      </c>
      <c r="J35" s="108" t="s">
        <v>43</v>
      </c>
      <c r="K35" s="108" t="s">
        <v>43</v>
      </c>
    </row>
    <row r="36" spans="1:11" ht="26.25" customHeight="1">
      <c r="A36" s="108"/>
      <c r="B36" s="108"/>
      <c r="C36" s="108"/>
      <c r="D36" s="108"/>
      <c r="E36" s="108"/>
      <c r="F36" s="108"/>
      <c r="G36" s="108" t="s">
        <v>43</v>
      </c>
      <c r="H36" s="108" t="s">
        <v>43</v>
      </c>
      <c r="I36" s="108" t="s">
        <v>43</v>
      </c>
      <c r="J36" s="108" t="s">
        <v>43</v>
      </c>
      <c r="K36" s="108" t="s">
        <v>43</v>
      </c>
    </row>
    <row r="37" spans="1:11" ht="26.25" customHeight="1">
      <c r="A37" s="108"/>
      <c r="B37" s="108"/>
      <c r="C37" s="108"/>
      <c r="D37" s="108"/>
      <c r="E37" s="108"/>
      <c r="F37" s="108"/>
      <c r="G37" s="108" t="s">
        <v>43</v>
      </c>
      <c r="H37" s="108" t="s">
        <v>43</v>
      </c>
      <c r="I37" s="108" t="s">
        <v>43</v>
      </c>
      <c r="J37" s="108" t="s">
        <v>43</v>
      </c>
      <c r="K37" s="108" t="s">
        <v>43</v>
      </c>
    </row>
    <row r="38" spans="1:11">
      <c r="A38" s="216"/>
      <c r="B38" s="216"/>
      <c r="C38" s="216"/>
      <c r="D38" s="216"/>
      <c r="E38" s="216"/>
      <c r="F38" s="216"/>
      <c r="G38" s="216"/>
      <c r="H38" s="216"/>
      <c r="I38" s="216"/>
      <c r="J38" s="216"/>
      <c r="K38" s="216"/>
    </row>
    <row r="40" spans="1:11">
      <c r="A40" s="217" t="s">
        <v>44</v>
      </c>
      <c r="B40" s="217"/>
      <c r="C40" s="217"/>
      <c r="D40" s="217"/>
      <c r="E40" s="217"/>
      <c r="F40" s="217"/>
      <c r="G40" s="217"/>
      <c r="H40" s="217"/>
      <c r="I40" s="217"/>
      <c r="J40" s="217"/>
      <c r="K40" s="217"/>
    </row>
    <row r="41" spans="1:11">
      <c r="A41" s="218" t="s">
        <v>45</v>
      </c>
      <c r="B41" s="218"/>
      <c r="C41" s="218"/>
      <c r="D41" s="218"/>
      <c r="E41" s="218"/>
      <c r="F41" s="218"/>
      <c r="G41" s="218"/>
      <c r="H41" s="218"/>
      <c r="I41" s="218"/>
      <c r="J41" s="218"/>
      <c r="K41" s="218"/>
    </row>
    <row r="42" spans="1:11">
      <c r="A42" s="214" t="s">
        <v>46</v>
      </c>
      <c r="B42" s="214"/>
      <c r="C42" s="214"/>
      <c r="D42" s="214"/>
      <c r="E42" s="214"/>
      <c r="F42" s="214"/>
      <c r="G42" s="214"/>
      <c r="H42" s="214"/>
      <c r="I42" s="214"/>
      <c r="J42" s="214"/>
      <c r="K42" s="214"/>
    </row>
    <row r="43" spans="1:11">
      <c r="A43" s="215"/>
      <c r="B43" s="215"/>
      <c r="C43" s="215"/>
      <c r="D43" s="215"/>
      <c r="E43" s="215"/>
      <c r="F43" s="215"/>
      <c r="G43" s="215"/>
      <c r="H43" s="215"/>
      <c r="I43" s="215"/>
      <c r="J43" s="215"/>
      <c r="K43" s="215"/>
    </row>
  </sheetData>
  <mergeCells count="36">
    <mergeCell ref="A42:K42"/>
    <mergeCell ref="A43:K43"/>
    <mergeCell ref="H26:H27"/>
    <mergeCell ref="I26:I27"/>
    <mergeCell ref="J26:J27"/>
    <mergeCell ref="A38:K38"/>
    <mergeCell ref="A40:K40"/>
    <mergeCell ref="A41:K41"/>
    <mergeCell ref="I9:I10"/>
    <mergeCell ref="J9:J10"/>
    <mergeCell ref="A24:K24"/>
    <mergeCell ref="A25:A27"/>
    <mergeCell ref="B25:B27"/>
    <mergeCell ref="C25:C27"/>
    <mergeCell ref="D25:D27"/>
    <mergeCell ref="E25:E27"/>
    <mergeCell ref="F25:F27"/>
    <mergeCell ref="G25:J25"/>
    <mergeCell ref="K25:K27"/>
    <mergeCell ref="G26:G27"/>
    <mergeCell ref="F8:F10"/>
    <mergeCell ref="A1:G1"/>
    <mergeCell ref="B2:E2"/>
    <mergeCell ref="B3:E3"/>
    <mergeCell ref="B4:E4"/>
    <mergeCell ref="B5:E5"/>
    <mergeCell ref="A7:K7"/>
    <mergeCell ref="A8:A10"/>
    <mergeCell ref="B8:B10"/>
    <mergeCell ref="C8:C10"/>
    <mergeCell ref="D8:D10"/>
    <mergeCell ref="E8:E10"/>
    <mergeCell ref="G8:J8"/>
    <mergeCell ref="K8:K10"/>
    <mergeCell ref="G9:G10"/>
    <mergeCell ref="H9:H10"/>
  </mergeCells>
  <phoneticPr fontId="2"/>
  <dataValidations count="3">
    <dataValidation type="list" allowBlank="1" showInputMessage="1" showErrorMessage="1" sqref="D28:D37 IZ28:IZ37 SV28:SV37 ACR28:ACR37 AMN28:AMN37 AWJ28:AWJ37 BGF28:BGF37 BQB28:BQB37 BZX28:BZX37 CJT28:CJT37 CTP28:CTP37 DDL28:DDL37 DNH28:DNH37 DXD28:DXD37 EGZ28:EGZ37 EQV28:EQV37 FAR28:FAR37 FKN28:FKN37 FUJ28:FUJ37 GEF28:GEF37 GOB28:GOB37 GXX28:GXX37 HHT28:HHT37 HRP28:HRP37 IBL28:IBL37 ILH28:ILH37 IVD28:IVD37 JEZ28:JEZ37 JOV28:JOV37 JYR28:JYR37 KIN28:KIN37 KSJ28:KSJ37 LCF28:LCF37 LMB28:LMB37 LVX28:LVX37 MFT28:MFT37 MPP28:MPP37 MZL28:MZL37 NJH28:NJH37 NTD28:NTD37 OCZ28:OCZ37 OMV28:OMV37 OWR28:OWR37 PGN28:PGN37 PQJ28:PQJ37 QAF28:QAF37 QKB28:QKB37 QTX28:QTX37 RDT28:RDT37 RNP28:RNP37 RXL28:RXL37 SHH28:SHH37 SRD28:SRD37 TAZ28:TAZ37 TKV28:TKV37 TUR28:TUR37 UEN28:UEN37 UOJ28:UOJ37 UYF28:UYF37 VIB28:VIB37 VRX28:VRX37 WBT28:WBT37 WLP28:WLP37 WVL28:WVL37 D65564:D65573 IZ65564:IZ65573 SV65564:SV65573 ACR65564:ACR65573 AMN65564:AMN65573 AWJ65564:AWJ65573 BGF65564:BGF65573 BQB65564:BQB65573 BZX65564:BZX65573 CJT65564:CJT65573 CTP65564:CTP65573 DDL65564:DDL65573 DNH65564:DNH65573 DXD65564:DXD65573 EGZ65564:EGZ65573 EQV65564:EQV65573 FAR65564:FAR65573 FKN65564:FKN65573 FUJ65564:FUJ65573 GEF65564:GEF65573 GOB65564:GOB65573 GXX65564:GXX65573 HHT65564:HHT65573 HRP65564:HRP65573 IBL65564:IBL65573 ILH65564:ILH65573 IVD65564:IVD65573 JEZ65564:JEZ65573 JOV65564:JOV65573 JYR65564:JYR65573 KIN65564:KIN65573 KSJ65564:KSJ65573 LCF65564:LCF65573 LMB65564:LMB65573 LVX65564:LVX65573 MFT65564:MFT65573 MPP65564:MPP65573 MZL65564:MZL65573 NJH65564:NJH65573 NTD65564:NTD65573 OCZ65564:OCZ65573 OMV65564:OMV65573 OWR65564:OWR65573 PGN65564:PGN65573 PQJ65564:PQJ65573 QAF65564:QAF65573 QKB65564:QKB65573 QTX65564:QTX65573 RDT65564:RDT65573 RNP65564:RNP65573 RXL65564:RXL65573 SHH65564:SHH65573 SRD65564:SRD65573 TAZ65564:TAZ65573 TKV65564:TKV65573 TUR65564:TUR65573 UEN65564:UEN65573 UOJ65564:UOJ65573 UYF65564:UYF65573 VIB65564:VIB65573 VRX65564:VRX65573 WBT65564:WBT65573 WLP65564:WLP65573 WVL65564:WVL65573 D131100:D131109 IZ131100:IZ131109 SV131100:SV131109 ACR131100:ACR131109 AMN131100:AMN131109 AWJ131100:AWJ131109 BGF131100:BGF131109 BQB131100:BQB131109 BZX131100:BZX131109 CJT131100:CJT131109 CTP131100:CTP131109 DDL131100:DDL131109 DNH131100:DNH131109 DXD131100:DXD131109 EGZ131100:EGZ131109 EQV131100:EQV131109 FAR131100:FAR131109 FKN131100:FKN131109 FUJ131100:FUJ131109 GEF131100:GEF131109 GOB131100:GOB131109 GXX131100:GXX131109 HHT131100:HHT131109 HRP131100:HRP131109 IBL131100:IBL131109 ILH131100:ILH131109 IVD131100:IVD131109 JEZ131100:JEZ131109 JOV131100:JOV131109 JYR131100:JYR131109 KIN131100:KIN131109 KSJ131100:KSJ131109 LCF131100:LCF131109 LMB131100:LMB131109 LVX131100:LVX131109 MFT131100:MFT131109 MPP131100:MPP131109 MZL131100:MZL131109 NJH131100:NJH131109 NTD131100:NTD131109 OCZ131100:OCZ131109 OMV131100:OMV131109 OWR131100:OWR131109 PGN131100:PGN131109 PQJ131100:PQJ131109 QAF131100:QAF131109 QKB131100:QKB131109 QTX131100:QTX131109 RDT131100:RDT131109 RNP131100:RNP131109 RXL131100:RXL131109 SHH131100:SHH131109 SRD131100:SRD131109 TAZ131100:TAZ131109 TKV131100:TKV131109 TUR131100:TUR131109 UEN131100:UEN131109 UOJ131100:UOJ131109 UYF131100:UYF131109 VIB131100:VIB131109 VRX131100:VRX131109 WBT131100:WBT131109 WLP131100:WLP131109 WVL131100:WVL131109 D196636:D196645 IZ196636:IZ196645 SV196636:SV196645 ACR196636:ACR196645 AMN196636:AMN196645 AWJ196636:AWJ196645 BGF196636:BGF196645 BQB196636:BQB196645 BZX196636:BZX196645 CJT196636:CJT196645 CTP196636:CTP196645 DDL196636:DDL196645 DNH196636:DNH196645 DXD196636:DXD196645 EGZ196636:EGZ196645 EQV196636:EQV196645 FAR196636:FAR196645 FKN196636:FKN196645 FUJ196636:FUJ196645 GEF196636:GEF196645 GOB196636:GOB196645 GXX196636:GXX196645 HHT196636:HHT196645 HRP196636:HRP196645 IBL196636:IBL196645 ILH196636:ILH196645 IVD196636:IVD196645 JEZ196636:JEZ196645 JOV196636:JOV196645 JYR196636:JYR196645 KIN196636:KIN196645 KSJ196636:KSJ196645 LCF196636:LCF196645 LMB196636:LMB196645 LVX196636:LVX196645 MFT196636:MFT196645 MPP196636:MPP196645 MZL196636:MZL196645 NJH196636:NJH196645 NTD196636:NTD196645 OCZ196636:OCZ196645 OMV196636:OMV196645 OWR196636:OWR196645 PGN196636:PGN196645 PQJ196636:PQJ196645 QAF196636:QAF196645 QKB196636:QKB196645 QTX196636:QTX196645 RDT196636:RDT196645 RNP196636:RNP196645 RXL196636:RXL196645 SHH196636:SHH196645 SRD196636:SRD196645 TAZ196636:TAZ196645 TKV196636:TKV196645 TUR196636:TUR196645 UEN196636:UEN196645 UOJ196636:UOJ196645 UYF196636:UYF196645 VIB196636:VIB196645 VRX196636:VRX196645 WBT196636:WBT196645 WLP196636:WLP196645 WVL196636:WVL196645 D262172:D262181 IZ262172:IZ262181 SV262172:SV262181 ACR262172:ACR262181 AMN262172:AMN262181 AWJ262172:AWJ262181 BGF262172:BGF262181 BQB262172:BQB262181 BZX262172:BZX262181 CJT262172:CJT262181 CTP262172:CTP262181 DDL262172:DDL262181 DNH262172:DNH262181 DXD262172:DXD262181 EGZ262172:EGZ262181 EQV262172:EQV262181 FAR262172:FAR262181 FKN262172:FKN262181 FUJ262172:FUJ262181 GEF262172:GEF262181 GOB262172:GOB262181 GXX262172:GXX262181 HHT262172:HHT262181 HRP262172:HRP262181 IBL262172:IBL262181 ILH262172:ILH262181 IVD262172:IVD262181 JEZ262172:JEZ262181 JOV262172:JOV262181 JYR262172:JYR262181 KIN262172:KIN262181 KSJ262172:KSJ262181 LCF262172:LCF262181 LMB262172:LMB262181 LVX262172:LVX262181 MFT262172:MFT262181 MPP262172:MPP262181 MZL262172:MZL262181 NJH262172:NJH262181 NTD262172:NTD262181 OCZ262172:OCZ262181 OMV262172:OMV262181 OWR262172:OWR262181 PGN262172:PGN262181 PQJ262172:PQJ262181 QAF262172:QAF262181 QKB262172:QKB262181 QTX262172:QTX262181 RDT262172:RDT262181 RNP262172:RNP262181 RXL262172:RXL262181 SHH262172:SHH262181 SRD262172:SRD262181 TAZ262172:TAZ262181 TKV262172:TKV262181 TUR262172:TUR262181 UEN262172:UEN262181 UOJ262172:UOJ262181 UYF262172:UYF262181 VIB262172:VIB262181 VRX262172:VRX262181 WBT262172:WBT262181 WLP262172:WLP262181 WVL262172:WVL262181 D327708:D327717 IZ327708:IZ327717 SV327708:SV327717 ACR327708:ACR327717 AMN327708:AMN327717 AWJ327708:AWJ327717 BGF327708:BGF327717 BQB327708:BQB327717 BZX327708:BZX327717 CJT327708:CJT327717 CTP327708:CTP327717 DDL327708:DDL327717 DNH327708:DNH327717 DXD327708:DXD327717 EGZ327708:EGZ327717 EQV327708:EQV327717 FAR327708:FAR327717 FKN327708:FKN327717 FUJ327708:FUJ327717 GEF327708:GEF327717 GOB327708:GOB327717 GXX327708:GXX327717 HHT327708:HHT327717 HRP327708:HRP327717 IBL327708:IBL327717 ILH327708:ILH327717 IVD327708:IVD327717 JEZ327708:JEZ327717 JOV327708:JOV327717 JYR327708:JYR327717 KIN327708:KIN327717 KSJ327708:KSJ327717 LCF327708:LCF327717 LMB327708:LMB327717 LVX327708:LVX327717 MFT327708:MFT327717 MPP327708:MPP327717 MZL327708:MZL327717 NJH327708:NJH327717 NTD327708:NTD327717 OCZ327708:OCZ327717 OMV327708:OMV327717 OWR327708:OWR327717 PGN327708:PGN327717 PQJ327708:PQJ327717 QAF327708:QAF327717 QKB327708:QKB327717 QTX327708:QTX327717 RDT327708:RDT327717 RNP327708:RNP327717 RXL327708:RXL327717 SHH327708:SHH327717 SRD327708:SRD327717 TAZ327708:TAZ327717 TKV327708:TKV327717 TUR327708:TUR327717 UEN327708:UEN327717 UOJ327708:UOJ327717 UYF327708:UYF327717 VIB327708:VIB327717 VRX327708:VRX327717 WBT327708:WBT327717 WLP327708:WLP327717 WVL327708:WVL327717 D393244:D393253 IZ393244:IZ393253 SV393244:SV393253 ACR393244:ACR393253 AMN393244:AMN393253 AWJ393244:AWJ393253 BGF393244:BGF393253 BQB393244:BQB393253 BZX393244:BZX393253 CJT393244:CJT393253 CTP393244:CTP393253 DDL393244:DDL393253 DNH393244:DNH393253 DXD393244:DXD393253 EGZ393244:EGZ393253 EQV393244:EQV393253 FAR393244:FAR393253 FKN393244:FKN393253 FUJ393244:FUJ393253 GEF393244:GEF393253 GOB393244:GOB393253 GXX393244:GXX393253 HHT393244:HHT393253 HRP393244:HRP393253 IBL393244:IBL393253 ILH393244:ILH393253 IVD393244:IVD393253 JEZ393244:JEZ393253 JOV393244:JOV393253 JYR393244:JYR393253 KIN393244:KIN393253 KSJ393244:KSJ393253 LCF393244:LCF393253 LMB393244:LMB393253 LVX393244:LVX393253 MFT393244:MFT393253 MPP393244:MPP393253 MZL393244:MZL393253 NJH393244:NJH393253 NTD393244:NTD393253 OCZ393244:OCZ393253 OMV393244:OMV393253 OWR393244:OWR393253 PGN393244:PGN393253 PQJ393244:PQJ393253 QAF393244:QAF393253 QKB393244:QKB393253 QTX393244:QTX393253 RDT393244:RDT393253 RNP393244:RNP393253 RXL393244:RXL393253 SHH393244:SHH393253 SRD393244:SRD393253 TAZ393244:TAZ393253 TKV393244:TKV393253 TUR393244:TUR393253 UEN393244:UEN393253 UOJ393244:UOJ393253 UYF393244:UYF393253 VIB393244:VIB393253 VRX393244:VRX393253 WBT393244:WBT393253 WLP393244:WLP393253 WVL393244:WVL393253 D458780:D458789 IZ458780:IZ458789 SV458780:SV458789 ACR458780:ACR458789 AMN458780:AMN458789 AWJ458780:AWJ458789 BGF458780:BGF458789 BQB458780:BQB458789 BZX458780:BZX458789 CJT458780:CJT458789 CTP458780:CTP458789 DDL458780:DDL458789 DNH458780:DNH458789 DXD458780:DXD458789 EGZ458780:EGZ458789 EQV458780:EQV458789 FAR458780:FAR458789 FKN458780:FKN458789 FUJ458780:FUJ458789 GEF458780:GEF458789 GOB458780:GOB458789 GXX458780:GXX458789 HHT458780:HHT458789 HRP458780:HRP458789 IBL458780:IBL458789 ILH458780:ILH458789 IVD458780:IVD458789 JEZ458780:JEZ458789 JOV458780:JOV458789 JYR458780:JYR458789 KIN458780:KIN458789 KSJ458780:KSJ458789 LCF458780:LCF458789 LMB458780:LMB458789 LVX458780:LVX458789 MFT458780:MFT458789 MPP458780:MPP458789 MZL458780:MZL458789 NJH458780:NJH458789 NTD458780:NTD458789 OCZ458780:OCZ458789 OMV458780:OMV458789 OWR458780:OWR458789 PGN458780:PGN458789 PQJ458780:PQJ458789 QAF458780:QAF458789 QKB458780:QKB458789 QTX458780:QTX458789 RDT458780:RDT458789 RNP458780:RNP458789 RXL458780:RXL458789 SHH458780:SHH458789 SRD458780:SRD458789 TAZ458780:TAZ458789 TKV458780:TKV458789 TUR458780:TUR458789 UEN458780:UEN458789 UOJ458780:UOJ458789 UYF458780:UYF458789 VIB458780:VIB458789 VRX458780:VRX458789 WBT458780:WBT458789 WLP458780:WLP458789 WVL458780:WVL458789 D524316:D524325 IZ524316:IZ524325 SV524316:SV524325 ACR524316:ACR524325 AMN524316:AMN524325 AWJ524316:AWJ524325 BGF524316:BGF524325 BQB524316:BQB524325 BZX524316:BZX524325 CJT524316:CJT524325 CTP524316:CTP524325 DDL524316:DDL524325 DNH524316:DNH524325 DXD524316:DXD524325 EGZ524316:EGZ524325 EQV524316:EQV524325 FAR524316:FAR524325 FKN524316:FKN524325 FUJ524316:FUJ524325 GEF524316:GEF524325 GOB524316:GOB524325 GXX524316:GXX524325 HHT524316:HHT524325 HRP524316:HRP524325 IBL524316:IBL524325 ILH524316:ILH524325 IVD524316:IVD524325 JEZ524316:JEZ524325 JOV524316:JOV524325 JYR524316:JYR524325 KIN524316:KIN524325 KSJ524316:KSJ524325 LCF524316:LCF524325 LMB524316:LMB524325 LVX524316:LVX524325 MFT524316:MFT524325 MPP524316:MPP524325 MZL524316:MZL524325 NJH524316:NJH524325 NTD524316:NTD524325 OCZ524316:OCZ524325 OMV524316:OMV524325 OWR524316:OWR524325 PGN524316:PGN524325 PQJ524316:PQJ524325 QAF524316:QAF524325 QKB524316:QKB524325 QTX524316:QTX524325 RDT524316:RDT524325 RNP524316:RNP524325 RXL524316:RXL524325 SHH524316:SHH524325 SRD524316:SRD524325 TAZ524316:TAZ524325 TKV524316:TKV524325 TUR524316:TUR524325 UEN524316:UEN524325 UOJ524316:UOJ524325 UYF524316:UYF524325 VIB524316:VIB524325 VRX524316:VRX524325 WBT524316:WBT524325 WLP524316:WLP524325 WVL524316:WVL524325 D589852:D589861 IZ589852:IZ589861 SV589852:SV589861 ACR589852:ACR589861 AMN589852:AMN589861 AWJ589852:AWJ589861 BGF589852:BGF589861 BQB589852:BQB589861 BZX589852:BZX589861 CJT589852:CJT589861 CTP589852:CTP589861 DDL589852:DDL589861 DNH589852:DNH589861 DXD589852:DXD589861 EGZ589852:EGZ589861 EQV589852:EQV589861 FAR589852:FAR589861 FKN589852:FKN589861 FUJ589852:FUJ589861 GEF589852:GEF589861 GOB589852:GOB589861 GXX589852:GXX589861 HHT589852:HHT589861 HRP589852:HRP589861 IBL589852:IBL589861 ILH589852:ILH589861 IVD589852:IVD589861 JEZ589852:JEZ589861 JOV589852:JOV589861 JYR589852:JYR589861 KIN589852:KIN589861 KSJ589852:KSJ589861 LCF589852:LCF589861 LMB589852:LMB589861 LVX589852:LVX589861 MFT589852:MFT589861 MPP589852:MPP589861 MZL589852:MZL589861 NJH589852:NJH589861 NTD589852:NTD589861 OCZ589852:OCZ589861 OMV589852:OMV589861 OWR589852:OWR589861 PGN589852:PGN589861 PQJ589852:PQJ589861 QAF589852:QAF589861 QKB589852:QKB589861 QTX589852:QTX589861 RDT589852:RDT589861 RNP589852:RNP589861 RXL589852:RXL589861 SHH589852:SHH589861 SRD589852:SRD589861 TAZ589852:TAZ589861 TKV589852:TKV589861 TUR589852:TUR589861 UEN589852:UEN589861 UOJ589852:UOJ589861 UYF589852:UYF589861 VIB589852:VIB589861 VRX589852:VRX589861 WBT589852:WBT589861 WLP589852:WLP589861 WVL589852:WVL589861 D655388:D655397 IZ655388:IZ655397 SV655388:SV655397 ACR655388:ACR655397 AMN655388:AMN655397 AWJ655388:AWJ655397 BGF655388:BGF655397 BQB655388:BQB655397 BZX655388:BZX655397 CJT655388:CJT655397 CTP655388:CTP655397 DDL655388:DDL655397 DNH655388:DNH655397 DXD655388:DXD655397 EGZ655388:EGZ655397 EQV655388:EQV655397 FAR655388:FAR655397 FKN655388:FKN655397 FUJ655388:FUJ655397 GEF655388:GEF655397 GOB655388:GOB655397 GXX655388:GXX655397 HHT655388:HHT655397 HRP655388:HRP655397 IBL655388:IBL655397 ILH655388:ILH655397 IVD655388:IVD655397 JEZ655388:JEZ655397 JOV655388:JOV655397 JYR655388:JYR655397 KIN655388:KIN655397 KSJ655388:KSJ655397 LCF655388:LCF655397 LMB655388:LMB655397 LVX655388:LVX655397 MFT655388:MFT655397 MPP655388:MPP655397 MZL655388:MZL655397 NJH655388:NJH655397 NTD655388:NTD655397 OCZ655388:OCZ655397 OMV655388:OMV655397 OWR655388:OWR655397 PGN655388:PGN655397 PQJ655388:PQJ655397 QAF655388:QAF655397 QKB655388:QKB655397 QTX655388:QTX655397 RDT655388:RDT655397 RNP655388:RNP655397 RXL655388:RXL655397 SHH655388:SHH655397 SRD655388:SRD655397 TAZ655388:TAZ655397 TKV655388:TKV655397 TUR655388:TUR655397 UEN655388:UEN655397 UOJ655388:UOJ655397 UYF655388:UYF655397 VIB655388:VIB655397 VRX655388:VRX655397 WBT655388:WBT655397 WLP655388:WLP655397 WVL655388:WVL655397 D720924:D720933 IZ720924:IZ720933 SV720924:SV720933 ACR720924:ACR720933 AMN720924:AMN720933 AWJ720924:AWJ720933 BGF720924:BGF720933 BQB720924:BQB720933 BZX720924:BZX720933 CJT720924:CJT720933 CTP720924:CTP720933 DDL720924:DDL720933 DNH720924:DNH720933 DXD720924:DXD720933 EGZ720924:EGZ720933 EQV720924:EQV720933 FAR720924:FAR720933 FKN720924:FKN720933 FUJ720924:FUJ720933 GEF720924:GEF720933 GOB720924:GOB720933 GXX720924:GXX720933 HHT720924:HHT720933 HRP720924:HRP720933 IBL720924:IBL720933 ILH720924:ILH720933 IVD720924:IVD720933 JEZ720924:JEZ720933 JOV720924:JOV720933 JYR720924:JYR720933 KIN720924:KIN720933 KSJ720924:KSJ720933 LCF720924:LCF720933 LMB720924:LMB720933 LVX720924:LVX720933 MFT720924:MFT720933 MPP720924:MPP720933 MZL720924:MZL720933 NJH720924:NJH720933 NTD720924:NTD720933 OCZ720924:OCZ720933 OMV720924:OMV720933 OWR720924:OWR720933 PGN720924:PGN720933 PQJ720924:PQJ720933 QAF720924:QAF720933 QKB720924:QKB720933 QTX720924:QTX720933 RDT720924:RDT720933 RNP720924:RNP720933 RXL720924:RXL720933 SHH720924:SHH720933 SRD720924:SRD720933 TAZ720924:TAZ720933 TKV720924:TKV720933 TUR720924:TUR720933 UEN720924:UEN720933 UOJ720924:UOJ720933 UYF720924:UYF720933 VIB720924:VIB720933 VRX720924:VRX720933 WBT720924:WBT720933 WLP720924:WLP720933 WVL720924:WVL720933 D786460:D786469 IZ786460:IZ786469 SV786460:SV786469 ACR786460:ACR786469 AMN786460:AMN786469 AWJ786460:AWJ786469 BGF786460:BGF786469 BQB786460:BQB786469 BZX786460:BZX786469 CJT786460:CJT786469 CTP786460:CTP786469 DDL786460:DDL786469 DNH786460:DNH786469 DXD786460:DXD786469 EGZ786460:EGZ786469 EQV786460:EQV786469 FAR786460:FAR786469 FKN786460:FKN786469 FUJ786460:FUJ786469 GEF786460:GEF786469 GOB786460:GOB786469 GXX786460:GXX786469 HHT786460:HHT786469 HRP786460:HRP786469 IBL786460:IBL786469 ILH786460:ILH786469 IVD786460:IVD786469 JEZ786460:JEZ786469 JOV786460:JOV786469 JYR786460:JYR786469 KIN786460:KIN786469 KSJ786460:KSJ786469 LCF786460:LCF786469 LMB786460:LMB786469 LVX786460:LVX786469 MFT786460:MFT786469 MPP786460:MPP786469 MZL786460:MZL786469 NJH786460:NJH786469 NTD786460:NTD786469 OCZ786460:OCZ786469 OMV786460:OMV786469 OWR786460:OWR786469 PGN786460:PGN786469 PQJ786460:PQJ786469 QAF786460:QAF786469 QKB786460:QKB786469 QTX786460:QTX786469 RDT786460:RDT786469 RNP786460:RNP786469 RXL786460:RXL786469 SHH786460:SHH786469 SRD786460:SRD786469 TAZ786460:TAZ786469 TKV786460:TKV786469 TUR786460:TUR786469 UEN786460:UEN786469 UOJ786460:UOJ786469 UYF786460:UYF786469 VIB786460:VIB786469 VRX786460:VRX786469 WBT786460:WBT786469 WLP786460:WLP786469 WVL786460:WVL786469 D851996:D852005 IZ851996:IZ852005 SV851996:SV852005 ACR851996:ACR852005 AMN851996:AMN852005 AWJ851996:AWJ852005 BGF851996:BGF852005 BQB851996:BQB852005 BZX851996:BZX852005 CJT851996:CJT852005 CTP851996:CTP852005 DDL851996:DDL852005 DNH851996:DNH852005 DXD851996:DXD852005 EGZ851996:EGZ852005 EQV851996:EQV852005 FAR851996:FAR852005 FKN851996:FKN852005 FUJ851996:FUJ852005 GEF851996:GEF852005 GOB851996:GOB852005 GXX851996:GXX852005 HHT851996:HHT852005 HRP851996:HRP852005 IBL851996:IBL852005 ILH851996:ILH852005 IVD851996:IVD852005 JEZ851996:JEZ852005 JOV851996:JOV852005 JYR851996:JYR852005 KIN851996:KIN852005 KSJ851996:KSJ852005 LCF851996:LCF852005 LMB851996:LMB852005 LVX851996:LVX852005 MFT851996:MFT852005 MPP851996:MPP852005 MZL851996:MZL852005 NJH851996:NJH852005 NTD851996:NTD852005 OCZ851996:OCZ852005 OMV851996:OMV852005 OWR851996:OWR852005 PGN851996:PGN852005 PQJ851996:PQJ852005 QAF851996:QAF852005 QKB851996:QKB852005 QTX851996:QTX852005 RDT851996:RDT852005 RNP851996:RNP852005 RXL851996:RXL852005 SHH851996:SHH852005 SRD851996:SRD852005 TAZ851996:TAZ852005 TKV851996:TKV852005 TUR851996:TUR852005 UEN851996:UEN852005 UOJ851996:UOJ852005 UYF851996:UYF852005 VIB851996:VIB852005 VRX851996:VRX852005 WBT851996:WBT852005 WLP851996:WLP852005 WVL851996:WVL852005 D917532:D917541 IZ917532:IZ917541 SV917532:SV917541 ACR917532:ACR917541 AMN917532:AMN917541 AWJ917532:AWJ917541 BGF917532:BGF917541 BQB917532:BQB917541 BZX917532:BZX917541 CJT917532:CJT917541 CTP917532:CTP917541 DDL917532:DDL917541 DNH917532:DNH917541 DXD917532:DXD917541 EGZ917532:EGZ917541 EQV917532:EQV917541 FAR917532:FAR917541 FKN917532:FKN917541 FUJ917532:FUJ917541 GEF917532:GEF917541 GOB917532:GOB917541 GXX917532:GXX917541 HHT917532:HHT917541 HRP917532:HRP917541 IBL917532:IBL917541 ILH917532:ILH917541 IVD917532:IVD917541 JEZ917532:JEZ917541 JOV917532:JOV917541 JYR917532:JYR917541 KIN917532:KIN917541 KSJ917532:KSJ917541 LCF917532:LCF917541 LMB917532:LMB917541 LVX917532:LVX917541 MFT917532:MFT917541 MPP917532:MPP917541 MZL917532:MZL917541 NJH917532:NJH917541 NTD917532:NTD917541 OCZ917532:OCZ917541 OMV917532:OMV917541 OWR917532:OWR917541 PGN917532:PGN917541 PQJ917532:PQJ917541 QAF917532:QAF917541 QKB917532:QKB917541 QTX917532:QTX917541 RDT917532:RDT917541 RNP917532:RNP917541 RXL917532:RXL917541 SHH917532:SHH917541 SRD917532:SRD917541 TAZ917532:TAZ917541 TKV917532:TKV917541 TUR917532:TUR917541 UEN917532:UEN917541 UOJ917532:UOJ917541 UYF917532:UYF917541 VIB917532:VIB917541 VRX917532:VRX917541 WBT917532:WBT917541 WLP917532:WLP917541 WVL917532:WVL917541 D983068:D983077 IZ983068:IZ983077 SV983068:SV983077 ACR983068:ACR983077 AMN983068:AMN983077 AWJ983068:AWJ983077 BGF983068:BGF983077 BQB983068:BQB983077 BZX983068:BZX983077 CJT983068:CJT983077 CTP983068:CTP983077 DDL983068:DDL983077 DNH983068:DNH983077 DXD983068:DXD983077 EGZ983068:EGZ983077 EQV983068:EQV983077 FAR983068:FAR983077 FKN983068:FKN983077 FUJ983068:FUJ983077 GEF983068:GEF983077 GOB983068:GOB983077 GXX983068:GXX983077 HHT983068:HHT983077 HRP983068:HRP983077 IBL983068:IBL983077 ILH983068:ILH983077 IVD983068:IVD983077 JEZ983068:JEZ983077 JOV983068:JOV983077 JYR983068:JYR983077 KIN983068:KIN983077 KSJ983068:KSJ983077 LCF983068:LCF983077 LMB983068:LMB983077 LVX983068:LVX983077 MFT983068:MFT983077 MPP983068:MPP983077 MZL983068:MZL983077 NJH983068:NJH983077 NTD983068:NTD983077 OCZ983068:OCZ983077 OMV983068:OMV983077 OWR983068:OWR983077 PGN983068:PGN983077 PQJ983068:PQJ983077 QAF983068:QAF983077 QKB983068:QKB983077 QTX983068:QTX983077 RDT983068:RDT983077 RNP983068:RNP983077 RXL983068:RXL983077 SHH983068:SHH983077 SRD983068:SRD983077 TAZ983068:TAZ983077 TKV983068:TKV983077 TUR983068:TUR983077 UEN983068:UEN983077 UOJ983068:UOJ983077 UYF983068:UYF983077 VIB983068:VIB983077 VRX983068:VRX983077 WBT983068:WBT983077 WLP983068:WLP983077 WVL983068:WVL983077 D11:D23 IZ11:IZ23 SV11:SV23 ACR11:ACR23 AMN11:AMN23 AWJ11:AWJ23 BGF11:BGF23 BQB11:BQB23 BZX11:BZX23 CJT11:CJT23 CTP11:CTP23 DDL11:DDL23 DNH11:DNH23 DXD11:DXD23 EGZ11:EGZ23 EQV11:EQV23 FAR11:FAR23 FKN11:FKN23 FUJ11:FUJ23 GEF11:GEF23 GOB11:GOB23 GXX11:GXX23 HHT11:HHT23 HRP11:HRP23 IBL11:IBL23 ILH11:ILH23 IVD11:IVD23 JEZ11:JEZ23 JOV11:JOV23 JYR11:JYR23 KIN11:KIN23 KSJ11:KSJ23 LCF11:LCF23 LMB11:LMB23 LVX11:LVX23 MFT11:MFT23 MPP11:MPP23 MZL11:MZL23 NJH11:NJH23 NTD11:NTD23 OCZ11:OCZ23 OMV11:OMV23 OWR11:OWR23 PGN11:PGN23 PQJ11:PQJ23 QAF11:QAF23 QKB11:QKB23 QTX11:QTX23 RDT11:RDT23 RNP11:RNP23 RXL11:RXL23 SHH11:SHH23 SRD11:SRD23 TAZ11:TAZ23 TKV11:TKV23 TUR11:TUR23 UEN11:UEN23 UOJ11:UOJ23 UYF11:UYF23 VIB11:VIB23 VRX11:VRX23 WBT11:WBT23 WLP11:WLP23 WVL11:WVL23 D65550:D65559 IZ65550:IZ65559 SV65550:SV65559 ACR65550:ACR65559 AMN65550:AMN65559 AWJ65550:AWJ65559 BGF65550:BGF65559 BQB65550:BQB65559 BZX65550:BZX65559 CJT65550:CJT65559 CTP65550:CTP65559 DDL65550:DDL65559 DNH65550:DNH65559 DXD65550:DXD65559 EGZ65550:EGZ65559 EQV65550:EQV65559 FAR65550:FAR65559 FKN65550:FKN65559 FUJ65550:FUJ65559 GEF65550:GEF65559 GOB65550:GOB65559 GXX65550:GXX65559 HHT65550:HHT65559 HRP65550:HRP65559 IBL65550:IBL65559 ILH65550:ILH65559 IVD65550:IVD65559 JEZ65550:JEZ65559 JOV65550:JOV65559 JYR65550:JYR65559 KIN65550:KIN65559 KSJ65550:KSJ65559 LCF65550:LCF65559 LMB65550:LMB65559 LVX65550:LVX65559 MFT65550:MFT65559 MPP65550:MPP65559 MZL65550:MZL65559 NJH65550:NJH65559 NTD65550:NTD65559 OCZ65550:OCZ65559 OMV65550:OMV65559 OWR65550:OWR65559 PGN65550:PGN65559 PQJ65550:PQJ65559 QAF65550:QAF65559 QKB65550:QKB65559 QTX65550:QTX65559 RDT65550:RDT65559 RNP65550:RNP65559 RXL65550:RXL65559 SHH65550:SHH65559 SRD65550:SRD65559 TAZ65550:TAZ65559 TKV65550:TKV65559 TUR65550:TUR65559 UEN65550:UEN65559 UOJ65550:UOJ65559 UYF65550:UYF65559 VIB65550:VIB65559 VRX65550:VRX65559 WBT65550:WBT65559 WLP65550:WLP65559 WVL65550:WVL65559 D131086:D131095 IZ131086:IZ131095 SV131086:SV131095 ACR131086:ACR131095 AMN131086:AMN131095 AWJ131086:AWJ131095 BGF131086:BGF131095 BQB131086:BQB131095 BZX131086:BZX131095 CJT131086:CJT131095 CTP131086:CTP131095 DDL131086:DDL131095 DNH131086:DNH131095 DXD131086:DXD131095 EGZ131086:EGZ131095 EQV131086:EQV131095 FAR131086:FAR131095 FKN131086:FKN131095 FUJ131086:FUJ131095 GEF131086:GEF131095 GOB131086:GOB131095 GXX131086:GXX131095 HHT131086:HHT131095 HRP131086:HRP131095 IBL131086:IBL131095 ILH131086:ILH131095 IVD131086:IVD131095 JEZ131086:JEZ131095 JOV131086:JOV131095 JYR131086:JYR131095 KIN131086:KIN131095 KSJ131086:KSJ131095 LCF131086:LCF131095 LMB131086:LMB131095 LVX131086:LVX131095 MFT131086:MFT131095 MPP131086:MPP131095 MZL131086:MZL131095 NJH131086:NJH131095 NTD131086:NTD131095 OCZ131086:OCZ131095 OMV131086:OMV131095 OWR131086:OWR131095 PGN131086:PGN131095 PQJ131086:PQJ131095 QAF131086:QAF131095 QKB131086:QKB131095 QTX131086:QTX131095 RDT131086:RDT131095 RNP131086:RNP131095 RXL131086:RXL131095 SHH131086:SHH131095 SRD131086:SRD131095 TAZ131086:TAZ131095 TKV131086:TKV131095 TUR131086:TUR131095 UEN131086:UEN131095 UOJ131086:UOJ131095 UYF131086:UYF131095 VIB131086:VIB131095 VRX131086:VRX131095 WBT131086:WBT131095 WLP131086:WLP131095 WVL131086:WVL131095 D196622:D196631 IZ196622:IZ196631 SV196622:SV196631 ACR196622:ACR196631 AMN196622:AMN196631 AWJ196622:AWJ196631 BGF196622:BGF196631 BQB196622:BQB196631 BZX196622:BZX196631 CJT196622:CJT196631 CTP196622:CTP196631 DDL196622:DDL196631 DNH196622:DNH196631 DXD196622:DXD196631 EGZ196622:EGZ196631 EQV196622:EQV196631 FAR196622:FAR196631 FKN196622:FKN196631 FUJ196622:FUJ196631 GEF196622:GEF196631 GOB196622:GOB196631 GXX196622:GXX196631 HHT196622:HHT196631 HRP196622:HRP196631 IBL196622:IBL196631 ILH196622:ILH196631 IVD196622:IVD196631 JEZ196622:JEZ196631 JOV196622:JOV196631 JYR196622:JYR196631 KIN196622:KIN196631 KSJ196622:KSJ196631 LCF196622:LCF196631 LMB196622:LMB196631 LVX196622:LVX196631 MFT196622:MFT196631 MPP196622:MPP196631 MZL196622:MZL196631 NJH196622:NJH196631 NTD196622:NTD196631 OCZ196622:OCZ196631 OMV196622:OMV196631 OWR196622:OWR196631 PGN196622:PGN196631 PQJ196622:PQJ196631 QAF196622:QAF196631 QKB196622:QKB196631 QTX196622:QTX196631 RDT196622:RDT196631 RNP196622:RNP196631 RXL196622:RXL196631 SHH196622:SHH196631 SRD196622:SRD196631 TAZ196622:TAZ196631 TKV196622:TKV196631 TUR196622:TUR196631 UEN196622:UEN196631 UOJ196622:UOJ196631 UYF196622:UYF196631 VIB196622:VIB196631 VRX196622:VRX196631 WBT196622:WBT196631 WLP196622:WLP196631 WVL196622:WVL196631 D262158:D262167 IZ262158:IZ262167 SV262158:SV262167 ACR262158:ACR262167 AMN262158:AMN262167 AWJ262158:AWJ262167 BGF262158:BGF262167 BQB262158:BQB262167 BZX262158:BZX262167 CJT262158:CJT262167 CTP262158:CTP262167 DDL262158:DDL262167 DNH262158:DNH262167 DXD262158:DXD262167 EGZ262158:EGZ262167 EQV262158:EQV262167 FAR262158:FAR262167 FKN262158:FKN262167 FUJ262158:FUJ262167 GEF262158:GEF262167 GOB262158:GOB262167 GXX262158:GXX262167 HHT262158:HHT262167 HRP262158:HRP262167 IBL262158:IBL262167 ILH262158:ILH262167 IVD262158:IVD262167 JEZ262158:JEZ262167 JOV262158:JOV262167 JYR262158:JYR262167 KIN262158:KIN262167 KSJ262158:KSJ262167 LCF262158:LCF262167 LMB262158:LMB262167 LVX262158:LVX262167 MFT262158:MFT262167 MPP262158:MPP262167 MZL262158:MZL262167 NJH262158:NJH262167 NTD262158:NTD262167 OCZ262158:OCZ262167 OMV262158:OMV262167 OWR262158:OWR262167 PGN262158:PGN262167 PQJ262158:PQJ262167 QAF262158:QAF262167 QKB262158:QKB262167 QTX262158:QTX262167 RDT262158:RDT262167 RNP262158:RNP262167 RXL262158:RXL262167 SHH262158:SHH262167 SRD262158:SRD262167 TAZ262158:TAZ262167 TKV262158:TKV262167 TUR262158:TUR262167 UEN262158:UEN262167 UOJ262158:UOJ262167 UYF262158:UYF262167 VIB262158:VIB262167 VRX262158:VRX262167 WBT262158:WBT262167 WLP262158:WLP262167 WVL262158:WVL262167 D327694:D327703 IZ327694:IZ327703 SV327694:SV327703 ACR327694:ACR327703 AMN327694:AMN327703 AWJ327694:AWJ327703 BGF327694:BGF327703 BQB327694:BQB327703 BZX327694:BZX327703 CJT327694:CJT327703 CTP327694:CTP327703 DDL327694:DDL327703 DNH327694:DNH327703 DXD327694:DXD327703 EGZ327694:EGZ327703 EQV327694:EQV327703 FAR327694:FAR327703 FKN327694:FKN327703 FUJ327694:FUJ327703 GEF327694:GEF327703 GOB327694:GOB327703 GXX327694:GXX327703 HHT327694:HHT327703 HRP327694:HRP327703 IBL327694:IBL327703 ILH327694:ILH327703 IVD327694:IVD327703 JEZ327694:JEZ327703 JOV327694:JOV327703 JYR327694:JYR327703 KIN327694:KIN327703 KSJ327694:KSJ327703 LCF327694:LCF327703 LMB327694:LMB327703 LVX327694:LVX327703 MFT327694:MFT327703 MPP327694:MPP327703 MZL327694:MZL327703 NJH327694:NJH327703 NTD327694:NTD327703 OCZ327694:OCZ327703 OMV327694:OMV327703 OWR327694:OWR327703 PGN327694:PGN327703 PQJ327694:PQJ327703 QAF327694:QAF327703 QKB327694:QKB327703 QTX327694:QTX327703 RDT327694:RDT327703 RNP327694:RNP327703 RXL327694:RXL327703 SHH327694:SHH327703 SRD327694:SRD327703 TAZ327694:TAZ327703 TKV327694:TKV327703 TUR327694:TUR327703 UEN327694:UEN327703 UOJ327694:UOJ327703 UYF327694:UYF327703 VIB327694:VIB327703 VRX327694:VRX327703 WBT327694:WBT327703 WLP327694:WLP327703 WVL327694:WVL327703 D393230:D393239 IZ393230:IZ393239 SV393230:SV393239 ACR393230:ACR393239 AMN393230:AMN393239 AWJ393230:AWJ393239 BGF393230:BGF393239 BQB393230:BQB393239 BZX393230:BZX393239 CJT393230:CJT393239 CTP393230:CTP393239 DDL393230:DDL393239 DNH393230:DNH393239 DXD393230:DXD393239 EGZ393230:EGZ393239 EQV393230:EQV393239 FAR393230:FAR393239 FKN393230:FKN393239 FUJ393230:FUJ393239 GEF393230:GEF393239 GOB393230:GOB393239 GXX393230:GXX393239 HHT393230:HHT393239 HRP393230:HRP393239 IBL393230:IBL393239 ILH393230:ILH393239 IVD393230:IVD393239 JEZ393230:JEZ393239 JOV393230:JOV393239 JYR393230:JYR393239 KIN393230:KIN393239 KSJ393230:KSJ393239 LCF393230:LCF393239 LMB393230:LMB393239 LVX393230:LVX393239 MFT393230:MFT393239 MPP393230:MPP393239 MZL393230:MZL393239 NJH393230:NJH393239 NTD393230:NTD393239 OCZ393230:OCZ393239 OMV393230:OMV393239 OWR393230:OWR393239 PGN393230:PGN393239 PQJ393230:PQJ393239 QAF393230:QAF393239 QKB393230:QKB393239 QTX393230:QTX393239 RDT393230:RDT393239 RNP393230:RNP393239 RXL393230:RXL393239 SHH393230:SHH393239 SRD393230:SRD393239 TAZ393230:TAZ393239 TKV393230:TKV393239 TUR393230:TUR393239 UEN393230:UEN393239 UOJ393230:UOJ393239 UYF393230:UYF393239 VIB393230:VIB393239 VRX393230:VRX393239 WBT393230:WBT393239 WLP393230:WLP393239 WVL393230:WVL393239 D458766:D458775 IZ458766:IZ458775 SV458766:SV458775 ACR458766:ACR458775 AMN458766:AMN458775 AWJ458766:AWJ458775 BGF458766:BGF458775 BQB458766:BQB458775 BZX458766:BZX458775 CJT458766:CJT458775 CTP458766:CTP458775 DDL458766:DDL458775 DNH458766:DNH458775 DXD458766:DXD458775 EGZ458766:EGZ458775 EQV458766:EQV458775 FAR458766:FAR458775 FKN458766:FKN458775 FUJ458766:FUJ458775 GEF458766:GEF458775 GOB458766:GOB458775 GXX458766:GXX458775 HHT458766:HHT458775 HRP458766:HRP458775 IBL458766:IBL458775 ILH458766:ILH458775 IVD458766:IVD458775 JEZ458766:JEZ458775 JOV458766:JOV458775 JYR458766:JYR458775 KIN458766:KIN458775 KSJ458766:KSJ458775 LCF458766:LCF458775 LMB458766:LMB458775 LVX458766:LVX458775 MFT458766:MFT458775 MPP458766:MPP458775 MZL458766:MZL458775 NJH458766:NJH458775 NTD458766:NTD458775 OCZ458766:OCZ458775 OMV458766:OMV458775 OWR458766:OWR458775 PGN458766:PGN458775 PQJ458766:PQJ458775 QAF458766:QAF458775 QKB458766:QKB458775 QTX458766:QTX458775 RDT458766:RDT458775 RNP458766:RNP458775 RXL458766:RXL458775 SHH458766:SHH458775 SRD458766:SRD458775 TAZ458766:TAZ458775 TKV458766:TKV458775 TUR458766:TUR458775 UEN458766:UEN458775 UOJ458766:UOJ458775 UYF458766:UYF458775 VIB458766:VIB458775 VRX458766:VRX458775 WBT458766:WBT458775 WLP458766:WLP458775 WVL458766:WVL458775 D524302:D524311 IZ524302:IZ524311 SV524302:SV524311 ACR524302:ACR524311 AMN524302:AMN524311 AWJ524302:AWJ524311 BGF524302:BGF524311 BQB524302:BQB524311 BZX524302:BZX524311 CJT524302:CJT524311 CTP524302:CTP524311 DDL524302:DDL524311 DNH524302:DNH524311 DXD524302:DXD524311 EGZ524302:EGZ524311 EQV524302:EQV524311 FAR524302:FAR524311 FKN524302:FKN524311 FUJ524302:FUJ524311 GEF524302:GEF524311 GOB524302:GOB524311 GXX524302:GXX524311 HHT524302:HHT524311 HRP524302:HRP524311 IBL524302:IBL524311 ILH524302:ILH524311 IVD524302:IVD524311 JEZ524302:JEZ524311 JOV524302:JOV524311 JYR524302:JYR524311 KIN524302:KIN524311 KSJ524302:KSJ524311 LCF524302:LCF524311 LMB524302:LMB524311 LVX524302:LVX524311 MFT524302:MFT524311 MPP524302:MPP524311 MZL524302:MZL524311 NJH524302:NJH524311 NTD524302:NTD524311 OCZ524302:OCZ524311 OMV524302:OMV524311 OWR524302:OWR524311 PGN524302:PGN524311 PQJ524302:PQJ524311 QAF524302:QAF524311 QKB524302:QKB524311 QTX524302:QTX524311 RDT524302:RDT524311 RNP524302:RNP524311 RXL524302:RXL524311 SHH524302:SHH524311 SRD524302:SRD524311 TAZ524302:TAZ524311 TKV524302:TKV524311 TUR524302:TUR524311 UEN524302:UEN524311 UOJ524302:UOJ524311 UYF524302:UYF524311 VIB524302:VIB524311 VRX524302:VRX524311 WBT524302:WBT524311 WLP524302:WLP524311 WVL524302:WVL524311 D589838:D589847 IZ589838:IZ589847 SV589838:SV589847 ACR589838:ACR589847 AMN589838:AMN589847 AWJ589838:AWJ589847 BGF589838:BGF589847 BQB589838:BQB589847 BZX589838:BZX589847 CJT589838:CJT589847 CTP589838:CTP589847 DDL589838:DDL589847 DNH589838:DNH589847 DXD589838:DXD589847 EGZ589838:EGZ589847 EQV589838:EQV589847 FAR589838:FAR589847 FKN589838:FKN589847 FUJ589838:FUJ589847 GEF589838:GEF589847 GOB589838:GOB589847 GXX589838:GXX589847 HHT589838:HHT589847 HRP589838:HRP589847 IBL589838:IBL589847 ILH589838:ILH589847 IVD589838:IVD589847 JEZ589838:JEZ589847 JOV589838:JOV589847 JYR589838:JYR589847 KIN589838:KIN589847 KSJ589838:KSJ589847 LCF589838:LCF589847 LMB589838:LMB589847 LVX589838:LVX589847 MFT589838:MFT589847 MPP589838:MPP589847 MZL589838:MZL589847 NJH589838:NJH589847 NTD589838:NTD589847 OCZ589838:OCZ589847 OMV589838:OMV589847 OWR589838:OWR589847 PGN589838:PGN589847 PQJ589838:PQJ589847 QAF589838:QAF589847 QKB589838:QKB589847 QTX589838:QTX589847 RDT589838:RDT589847 RNP589838:RNP589847 RXL589838:RXL589847 SHH589838:SHH589847 SRD589838:SRD589847 TAZ589838:TAZ589847 TKV589838:TKV589847 TUR589838:TUR589847 UEN589838:UEN589847 UOJ589838:UOJ589847 UYF589838:UYF589847 VIB589838:VIB589847 VRX589838:VRX589847 WBT589838:WBT589847 WLP589838:WLP589847 WVL589838:WVL589847 D655374:D655383 IZ655374:IZ655383 SV655374:SV655383 ACR655374:ACR655383 AMN655374:AMN655383 AWJ655374:AWJ655383 BGF655374:BGF655383 BQB655374:BQB655383 BZX655374:BZX655383 CJT655374:CJT655383 CTP655374:CTP655383 DDL655374:DDL655383 DNH655374:DNH655383 DXD655374:DXD655383 EGZ655374:EGZ655383 EQV655374:EQV655383 FAR655374:FAR655383 FKN655374:FKN655383 FUJ655374:FUJ655383 GEF655374:GEF655383 GOB655374:GOB655383 GXX655374:GXX655383 HHT655374:HHT655383 HRP655374:HRP655383 IBL655374:IBL655383 ILH655374:ILH655383 IVD655374:IVD655383 JEZ655374:JEZ655383 JOV655374:JOV655383 JYR655374:JYR655383 KIN655374:KIN655383 KSJ655374:KSJ655383 LCF655374:LCF655383 LMB655374:LMB655383 LVX655374:LVX655383 MFT655374:MFT655383 MPP655374:MPP655383 MZL655374:MZL655383 NJH655374:NJH655383 NTD655374:NTD655383 OCZ655374:OCZ655383 OMV655374:OMV655383 OWR655374:OWR655383 PGN655374:PGN655383 PQJ655374:PQJ655383 QAF655374:QAF655383 QKB655374:QKB655383 QTX655374:QTX655383 RDT655374:RDT655383 RNP655374:RNP655383 RXL655374:RXL655383 SHH655374:SHH655383 SRD655374:SRD655383 TAZ655374:TAZ655383 TKV655374:TKV655383 TUR655374:TUR655383 UEN655374:UEN655383 UOJ655374:UOJ655383 UYF655374:UYF655383 VIB655374:VIB655383 VRX655374:VRX655383 WBT655374:WBT655383 WLP655374:WLP655383 WVL655374:WVL655383 D720910:D720919 IZ720910:IZ720919 SV720910:SV720919 ACR720910:ACR720919 AMN720910:AMN720919 AWJ720910:AWJ720919 BGF720910:BGF720919 BQB720910:BQB720919 BZX720910:BZX720919 CJT720910:CJT720919 CTP720910:CTP720919 DDL720910:DDL720919 DNH720910:DNH720919 DXD720910:DXD720919 EGZ720910:EGZ720919 EQV720910:EQV720919 FAR720910:FAR720919 FKN720910:FKN720919 FUJ720910:FUJ720919 GEF720910:GEF720919 GOB720910:GOB720919 GXX720910:GXX720919 HHT720910:HHT720919 HRP720910:HRP720919 IBL720910:IBL720919 ILH720910:ILH720919 IVD720910:IVD720919 JEZ720910:JEZ720919 JOV720910:JOV720919 JYR720910:JYR720919 KIN720910:KIN720919 KSJ720910:KSJ720919 LCF720910:LCF720919 LMB720910:LMB720919 LVX720910:LVX720919 MFT720910:MFT720919 MPP720910:MPP720919 MZL720910:MZL720919 NJH720910:NJH720919 NTD720910:NTD720919 OCZ720910:OCZ720919 OMV720910:OMV720919 OWR720910:OWR720919 PGN720910:PGN720919 PQJ720910:PQJ720919 QAF720910:QAF720919 QKB720910:QKB720919 QTX720910:QTX720919 RDT720910:RDT720919 RNP720910:RNP720919 RXL720910:RXL720919 SHH720910:SHH720919 SRD720910:SRD720919 TAZ720910:TAZ720919 TKV720910:TKV720919 TUR720910:TUR720919 UEN720910:UEN720919 UOJ720910:UOJ720919 UYF720910:UYF720919 VIB720910:VIB720919 VRX720910:VRX720919 WBT720910:WBT720919 WLP720910:WLP720919 WVL720910:WVL720919 D786446:D786455 IZ786446:IZ786455 SV786446:SV786455 ACR786446:ACR786455 AMN786446:AMN786455 AWJ786446:AWJ786455 BGF786446:BGF786455 BQB786446:BQB786455 BZX786446:BZX786455 CJT786446:CJT786455 CTP786446:CTP786455 DDL786446:DDL786455 DNH786446:DNH786455 DXD786446:DXD786455 EGZ786446:EGZ786455 EQV786446:EQV786455 FAR786446:FAR786455 FKN786446:FKN786455 FUJ786446:FUJ786455 GEF786446:GEF786455 GOB786446:GOB786455 GXX786446:GXX786455 HHT786446:HHT786455 HRP786446:HRP786455 IBL786446:IBL786455 ILH786446:ILH786455 IVD786446:IVD786455 JEZ786446:JEZ786455 JOV786446:JOV786455 JYR786446:JYR786455 KIN786446:KIN786455 KSJ786446:KSJ786455 LCF786446:LCF786455 LMB786446:LMB786455 LVX786446:LVX786455 MFT786446:MFT786455 MPP786446:MPP786455 MZL786446:MZL786455 NJH786446:NJH786455 NTD786446:NTD786455 OCZ786446:OCZ786455 OMV786446:OMV786455 OWR786446:OWR786455 PGN786446:PGN786455 PQJ786446:PQJ786455 QAF786446:QAF786455 QKB786446:QKB786455 QTX786446:QTX786455 RDT786446:RDT786455 RNP786446:RNP786455 RXL786446:RXL786455 SHH786446:SHH786455 SRD786446:SRD786455 TAZ786446:TAZ786455 TKV786446:TKV786455 TUR786446:TUR786455 UEN786446:UEN786455 UOJ786446:UOJ786455 UYF786446:UYF786455 VIB786446:VIB786455 VRX786446:VRX786455 WBT786446:WBT786455 WLP786446:WLP786455 WVL786446:WVL786455 D851982:D851991 IZ851982:IZ851991 SV851982:SV851991 ACR851982:ACR851991 AMN851982:AMN851991 AWJ851982:AWJ851991 BGF851982:BGF851991 BQB851982:BQB851991 BZX851982:BZX851991 CJT851982:CJT851991 CTP851982:CTP851991 DDL851982:DDL851991 DNH851982:DNH851991 DXD851982:DXD851991 EGZ851982:EGZ851991 EQV851982:EQV851991 FAR851982:FAR851991 FKN851982:FKN851991 FUJ851982:FUJ851991 GEF851982:GEF851991 GOB851982:GOB851991 GXX851982:GXX851991 HHT851982:HHT851991 HRP851982:HRP851991 IBL851982:IBL851991 ILH851982:ILH851991 IVD851982:IVD851991 JEZ851982:JEZ851991 JOV851982:JOV851991 JYR851982:JYR851991 KIN851982:KIN851991 KSJ851982:KSJ851991 LCF851982:LCF851991 LMB851982:LMB851991 LVX851982:LVX851991 MFT851982:MFT851991 MPP851982:MPP851991 MZL851982:MZL851991 NJH851982:NJH851991 NTD851982:NTD851991 OCZ851982:OCZ851991 OMV851982:OMV851991 OWR851982:OWR851991 PGN851982:PGN851991 PQJ851982:PQJ851991 QAF851982:QAF851991 QKB851982:QKB851991 QTX851982:QTX851991 RDT851982:RDT851991 RNP851982:RNP851991 RXL851982:RXL851991 SHH851982:SHH851991 SRD851982:SRD851991 TAZ851982:TAZ851991 TKV851982:TKV851991 TUR851982:TUR851991 UEN851982:UEN851991 UOJ851982:UOJ851991 UYF851982:UYF851991 VIB851982:VIB851991 VRX851982:VRX851991 WBT851982:WBT851991 WLP851982:WLP851991 WVL851982:WVL851991 D917518:D917527 IZ917518:IZ917527 SV917518:SV917527 ACR917518:ACR917527 AMN917518:AMN917527 AWJ917518:AWJ917527 BGF917518:BGF917527 BQB917518:BQB917527 BZX917518:BZX917527 CJT917518:CJT917527 CTP917518:CTP917527 DDL917518:DDL917527 DNH917518:DNH917527 DXD917518:DXD917527 EGZ917518:EGZ917527 EQV917518:EQV917527 FAR917518:FAR917527 FKN917518:FKN917527 FUJ917518:FUJ917527 GEF917518:GEF917527 GOB917518:GOB917527 GXX917518:GXX917527 HHT917518:HHT917527 HRP917518:HRP917527 IBL917518:IBL917527 ILH917518:ILH917527 IVD917518:IVD917527 JEZ917518:JEZ917527 JOV917518:JOV917527 JYR917518:JYR917527 KIN917518:KIN917527 KSJ917518:KSJ917527 LCF917518:LCF917527 LMB917518:LMB917527 LVX917518:LVX917527 MFT917518:MFT917527 MPP917518:MPP917527 MZL917518:MZL917527 NJH917518:NJH917527 NTD917518:NTD917527 OCZ917518:OCZ917527 OMV917518:OMV917527 OWR917518:OWR917527 PGN917518:PGN917527 PQJ917518:PQJ917527 QAF917518:QAF917527 QKB917518:QKB917527 QTX917518:QTX917527 RDT917518:RDT917527 RNP917518:RNP917527 RXL917518:RXL917527 SHH917518:SHH917527 SRD917518:SRD917527 TAZ917518:TAZ917527 TKV917518:TKV917527 TUR917518:TUR917527 UEN917518:UEN917527 UOJ917518:UOJ917527 UYF917518:UYF917527 VIB917518:VIB917527 VRX917518:VRX917527 WBT917518:WBT917527 WLP917518:WLP917527 WVL917518:WVL917527 D983054:D983063 IZ983054:IZ983063 SV983054:SV983063 ACR983054:ACR983063 AMN983054:AMN983063 AWJ983054:AWJ983063 BGF983054:BGF983063 BQB983054:BQB983063 BZX983054:BZX983063 CJT983054:CJT983063 CTP983054:CTP983063 DDL983054:DDL983063 DNH983054:DNH983063 DXD983054:DXD983063 EGZ983054:EGZ983063 EQV983054:EQV983063 FAR983054:FAR983063 FKN983054:FKN983063 FUJ983054:FUJ983063 GEF983054:GEF983063 GOB983054:GOB983063 GXX983054:GXX983063 HHT983054:HHT983063 HRP983054:HRP983063 IBL983054:IBL983063 ILH983054:ILH983063 IVD983054:IVD983063 JEZ983054:JEZ983063 JOV983054:JOV983063 JYR983054:JYR983063 KIN983054:KIN983063 KSJ983054:KSJ983063 LCF983054:LCF983063 LMB983054:LMB983063 LVX983054:LVX983063 MFT983054:MFT983063 MPP983054:MPP983063 MZL983054:MZL983063 NJH983054:NJH983063 NTD983054:NTD983063 OCZ983054:OCZ983063 OMV983054:OMV983063 OWR983054:OWR983063 PGN983054:PGN983063 PQJ983054:PQJ983063 QAF983054:QAF983063 QKB983054:QKB983063 QTX983054:QTX983063 RDT983054:RDT983063 RNP983054:RNP983063 RXL983054:RXL983063 SHH983054:SHH983063 SRD983054:SRD983063 TAZ983054:TAZ983063 TKV983054:TKV983063 TUR983054:TUR983063 UEN983054:UEN983063 UOJ983054:UOJ983063 UYF983054:UYF983063 VIB983054:VIB983063 VRX983054:VRX983063 WBT983054:WBT983063 WLP983054:WLP983063 WVL983054:WVL983063" xr:uid="{7BD28CFD-3B81-48D6-9575-C217F2BAF523}">
      <formula1>"男性,女性"</formula1>
    </dataValidation>
    <dataValidation type="list" allowBlank="1" showInputMessage="1" showErrorMessage="1" sqref="WVI983068:WVI983077 IW11:IW23 SS11:SS23 ACO11:ACO23 AMK11:AMK23 AWG11:AWG23 BGC11:BGC23 BPY11:BPY23 BZU11:BZU23 CJQ11:CJQ23 CTM11:CTM23 DDI11:DDI23 DNE11:DNE23 DXA11:DXA23 EGW11:EGW23 EQS11:EQS23 FAO11:FAO23 FKK11:FKK23 FUG11:FUG23 GEC11:GEC23 GNY11:GNY23 GXU11:GXU23 HHQ11:HHQ23 HRM11:HRM23 IBI11:IBI23 ILE11:ILE23 IVA11:IVA23 JEW11:JEW23 JOS11:JOS23 JYO11:JYO23 KIK11:KIK23 KSG11:KSG23 LCC11:LCC23 LLY11:LLY23 LVU11:LVU23 MFQ11:MFQ23 MPM11:MPM23 MZI11:MZI23 NJE11:NJE23 NTA11:NTA23 OCW11:OCW23 OMS11:OMS23 OWO11:OWO23 PGK11:PGK23 PQG11:PQG23 QAC11:QAC23 QJY11:QJY23 QTU11:QTU23 RDQ11:RDQ23 RNM11:RNM23 RXI11:RXI23 SHE11:SHE23 SRA11:SRA23 TAW11:TAW23 TKS11:TKS23 TUO11:TUO23 UEK11:UEK23 UOG11:UOG23 UYC11:UYC23 VHY11:VHY23 VRU11:VRU23 WBQ11:WBQ23 WLM11:WLM23 WVI11:WVI2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WVI983054:WVI983063 WLM983068:WLM983077 IW28:IW37 SS28:SS37 ACO28:ACO37 AMK28:AMK37 AWG28:AWG37 BGC28:BGC37 BPY28:BPY37 BZU28:BZU37 CJQ28:CJQ37 CTM28:CTM37 DDI28:DDI37 DNE28:DNE37 DXA28:DXA37 EGW28:EGW37 EQS28:EQS37 FAO28:FAO37 FKK28:FKK37 FUG28:FUG37 GEC28:GEC37 GNY28:GNY37 GXU28:GXU37 HHQ28:HHQ37 HRM28:HRM37 IBI28:IBI37 ILE28:ILE37 IVA28:IVA37 JEW28:JEW37 JOS28:JOS37 JYO28:JYO37 KIK28:KIK37 KSG28:KSG37 LCC28:LCC37 LLY28:LLY37 LVU28:LVU37 MFQ28:MFQ37 MPM28:MPM37 MZI28:MZI37 NJE28:NJE37 NTA28:NTA37 OCW28:OCW37 OMS28:OMS37 OWO28:OWO37 PGK28:PGK37 PQG28:PQG37 QAC28:QAC37 QJY28:QJY37 QTU28:QTU37 RDQ28:RDQ37 RNM28:RNM37 RXI28:RXI37 SHE28:SHE37 SRA28:SRA37 TAW28:TAW37 TKS28:TKS37 TUO28:TUO37 UEK28:UEK37 UOG28:UOG37 UYC28:UYC37 VHY28:VHY37 VRU28:VRU37 WBQ28:WBQ37 WLM28:WLM37 WVI28:WVI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xr:uid="{5EE14039-F334-44FE-A9A0-EED016A8CC81}">
      <formula1>"選手,監督（代行者含む）,コーチ,引率保護者"</formula1>
    </dataValidation>
    <dataValidation type="list" allowBlank="1" showInputMessage="1" showErrorMessage="1" sqref="A11:A23 A28:A37" xr:uid="{4D8BE60B-17D9-410E-98AE-FB147B8887C4}">
      <formula1>"選手,監督（代行者含む）,コーチ,審判補助員,保護者"</formula1>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B29A-803D-4528-A348-BF8E00C734D9}">
  <dimension ref="A1:E47"/>
  <sheetViews>
    <sheetView view="pageBreakPreview" zoomScaleNormal="100" zoomScaleSheetLayoutView="100" workbookViewId="0">
      <selection activeCell="B11" sqref="B11"/>
    </sheetView>
  </sheetViews>
  <sheetFormatPr defaultColWidth="9" defaultRowHeight="17.25" customHeight="1"/>
  <cols>
    <col min="1" max="1" width="5.625" style="64" customWidth="1"/>
    <col min="2" max="2" width="32.875" style="64" customWidth="1"/>
    <col min="3" max="3" width="12.125" style="64" customWidth="1"/>
    <col min="4" max="4" width="31.125" style="64" customWidth="1"/>
    <col min="5" max="5" width="9" style="55" customWidth="1"/>
    <col min="6" max="16384" width="9" style="55"/>
  </cols>
  <sheetData>
    <row r="1" spans="1:4" ht="17.25" customHeight="1">
      <c r="A1" s="219" t="s">
        <v>80</v>
      </c>
      <c r="B1" s="219"/>
      <c r="C1" s="219"/>
      <c r="D1" s="219"/>
    </row>
    <row r="2" spans="1:4" ht="17.25" customHeight="1">
      <c r="A2" s="96"/>
      <c r="B2" s="96"/>
      <c r="C2" s="96"/>
      <c r="D2" s="96"/>
    </row>
    <row r="3" spans="1:4" ht="17.25" customHeight="1">
      <c r="A3" s="221" t="s">
        <v>62</v>
      </c>
      <c r="B3" s="221"/>
      <c r="C3" s="221"/>
      <c r="D3" s="221"/>
    </row>
    <row r="4" spans="1:4" ht="17.25" customHeight="1">
      <c r="A4" s="220" t="s">
        <v>64</v>
      </c>
      <c r="B4" s="220"/>
      <c r="C4" s="220"/>
      <c r="D4" s="220"/>
    </row>
    <row r="5" spans="1:4" ht="17.25" customHeight="1">
      <c r="A5" s="56" t="s">
        <v>49</v>
      </c>
      <c r="B5" s="57" t="s">
        <v>53</v>
      </c>
      <c r="C5" s="57" t="s">
        <v>54</v>
      </c>
      <c r="D5" s="58" t="s">
        <v>55</v>
      </c>
    </row>
    <row r="6" spans="1:4" ht="17.25" customHeight="1" thickBot="1">
      <c r="A6" s="59" t="s">
        <v>56</v>
      </c>
      <c r="B6" s="60" t="s">
        <v>57</v>
      </c>
      <c r="C6" s="60" t="s">
        <v>52</v>
      </c>
      <c r="D6" s="61" t="s">
        <v>58</v>
      </c>
    </row>
    <row r="7" spans="1:4" ht="17.25" customHeight="1" thickTop="1">
      <c r="A7" s="62">
        <v>1</v>
      </c>
      <c r="B7" s="62"/>
      <c r="C7" s="62"/>
      <c r="D7" s="62"/>
    </row>
    <row r="8" spans="1:4" ht="17.25" customHeight="1">
      <c r="A8" s="63">
        <v>2</v>
      </c>
      <c r="B8" s="63"/>
      <c r="C8" s="62"/>
      <c r="D8" s="63"/>
    </row>
    <row r="9" spans="1:4" ht="17.25" customHeight="1">
      <c r="A9" s="63">
        <v>3</v>
      </c>
      <c r="B9" s="63"/>
      <c r="C9" s="62"/>
      <c r="D9" s="63"/>
    </row>
    <row r="10" spans="1:4" ht="17.25" customHeight="1">
      <c r="A10" s="63">
        <v>4</v>
      </c>
      <c r="B10" s="63"/>
      <c r="C10" s="62"/>
      <c r="D10" s="63"/>
    </row>
    <row r="11" spans="1:4" ht="17.25" customHeight="1">
      <c r="A11" s="63">
        <v>5</v>
      </c>
      <c r="B11" s="63"/>
      <c r="C11" s="62"/>
      <c r="D11" s="63"/>
    </row>
    <row r="12" spans="1:4" ht="17.25" customHeight="1">
      <c r="A12" s="63">
        <v>6</v>
      </c>
      <c r="B12" s="63"/>
      <c r="C12" s="62"/>
      <c r="D12" s="63"/>
    </row>
    <row r="13" spans="1:4" ht="17.25" customHeight="1">
      <c r="A13" s="63">
        <v>7</v>
      </c>
      <c r="B13" s="63"/>
      <c r="C13" s="62"/>
      <c r="D13" s="63"/>
    </row>
    <row r="14" spans="1:4" ht="17.25" customHeight="1">
      <c r="A14" s="63">
        <v>8</v>
      </c>
      <c r="B14" s="63"/>
      <c r="C14" s="62"/>
      <c r="D14" s="63"/>
    </row>
    <row r="15" spans="1:4" ht="17.25" customHeight="1">
      <c r="A15" s="63">
        <v>9</v>
      </c>
      <c r="B15" s="63"/>
      <c r="C15" s="62"/>
      <c r="D15" s="63"/>
    </row>
    <row r="16" spans="1:4" ht="17.25" customHeight="1">
      <c r="A16" s="63">
        <v>10</v>
      </c>
      <c r="B16" s="63"/>
      <c r="C16" s="62"/>
      <c r="D16" s="63"/>
    </row>
    <row r="17" spans="1:4" ht="17.25" customHeight="1">
      <c r="A17" s="63">
        <v>11</v>
      </c>
      <c r="B17" s="63"/>
      <c r="C17" s="62"/>
      <c r="D17" s="63"/>
    </row>
    <row r="18" spans="1:4" ht="17.25" customHeight="1">
      <c r="A18" s="63">
        <v>12</v>
      </c>
      <c r="B18" s="63"/>
      <c r="C18" s="62"/>
      <c r="D18" s="63"/>
    </row>
    <row r="19" spans="1:4" ht="17.25" customHeight="1">
      <c r="A19" s="63">
        <v>13</v>
      </c>
      <c r="B19" s="63"/>
      <c r="C19" s="62"/>
      <c r="D19" s="63"/>
    </row>
    <row r="20" spans="1:4" ht="17.25" customHeight="1">
      <c r="A20" s="63">
        <v>14</v>
      </c>
      <c r="B20" s="63"/>
      <c r="C20" s="62"/>
      <c r="D20" s="63"/>
    </row>
    <row r="21" spans="1:4" ht="17.25" customHeight="1">
      <c r="A21" s="63">
        <v>15</v>
      </c>
      <c r="B21" s="63"/>
      <c r="C21" s="62"/>
      <c r="D21" s="63"/>
    </row>
    <row r="22" spans="1:4" ht="17.25" customHeight="1">
      <c r="A22" s="63">
        <v>16</v>
      </c>
      <c r="B22" s="63"/>
      <c r="C22" s="62"/>
      <c r="D22" s="63"/>
    </row>
    <row r="23" spans="1:4" ht="17.25" customHeight="1">
      <c r="A23" s="63">
        <v>17</v>
      </c>
      <c r="B23" s="63"/>
      <c r="C23" s="62"/>
      <c r="D23" s="63"/>
    </row>
    <row r="24" spans="1:4" ht="17.25" customHeight="1">
      <c r="A24" s="63">
        <v>18</v>
      </c>
      <c r="B24" s="63"/>
      <c r="C24" s="62"/>
      <c r="D24" s="63"/>
    </row>
    <row r="25" spans="1:4" ht="17.25" customHeight="1">
      <c r="A25" s="63">
        <v>19</v>
      </c>
      <c r="B25" s="63"/>
      <c r="C25" s="62"/>
      <c r="D25" s="63"/>
    </row>
    <row r="26" spans="1:4" ht="17.25" customHeight="1">
      <c r="A26" s="63">
        <v>20</v>
      </c>
      <c r="B26" s="63"/>
      <c r="C26" s="62"/>
      <c r="D26" s="63"/>
    </row>
    <row r="27" spans="1:4" ht="17.25" customHeight="1">
      <c r="A27" s="63">
        <v>21</v>
      </c>
      <c r="B27" s="63"/>
      <c r="C27" s="62"/>
      <c r="D27" s="63"/>
    </row>
    <row r="28" spans="1:4" ht="17.25" customHeight="1">
      <c r="A28" s="63">
        <v>22</v>
      </c>
      <c r="B28" s="63"/>
      <c r="C28" s="62"/>
      <c r="D28" s="63"/>
    </row>
    <row r="29" spans="1:4" ht="17.25" customHeight="1">
      <c r="A29" s="63">
        <v>23</v>
      </c>
      <c r="B29" s="63"/>
      <c r="C29" s="62"/>
      <c r="D29" s="63"/>
    </row>
    <row r="30" spans="1:4" ht="17.25" customHeight="1">
      <c r="A30" s="63">
        <v>24</v>
      </c>
      <c r="B30" s="63"/>
      <c r="C30" s="62"/>
      <c r="D30" s="63"/>
    </row>
    <row r="31" spans="1:4" ht="17.25" customHeight="1">
      <c r="A31" s="63">
        <v>25</v>
      </c>
      <c r="B31" s="63"/>
      <c r="C31" s="62"/>
      <c r="D31" s="63"/>
    </row>
    <row r="32" spans="1:4" ht="17.25" customHeight="1">
      <c r="A32" s="63">
        <v>26</v>
      </c>
      <c r="B32" s="63"/>
      <c r="C32" s="62"/>
      <c r="D32" s="63"/>
    </row>
    <row r="33" spans="1:5" ht="17.25" customHeight="1">
      <c r="A33" s="63">
        <v>27</v>
      </c>
      <c r="B33" s="63"/>
      <c r="C33" s="62"/>
      <c r="D33" s="63"/>
    </row>
    <row r="34" spans="1:5" ht="17.25" customHeight="1">
      <c r="A34" s="63">
        <v>28</v>
      </c>
      <c r="B34" s="63"/>
      <c r="C34" s="62"/>
      <c r="D34" s="63"/>
    </row>
    <row r="35" spans="1:5" ht="17.25" customHeight="1">
      <c r="A35" s="63">
        <v>29</v>
      </c>
      <c r="B35" s="63"/>
      <c r="C35" s="62"/>
      <c r="D35" s="63"/>
    </row>
    <row r="36" spans="1:5" ht="17.25" customHeight="1">
      <c r="A36" s="63">
        <v>30</v>
      </c>
      <c r="B36" s="63"/>
      <c r="C36" s="62"/>
      <c r="D36" s="63"/>
    </row>
    <row r="37" spans="1:5" ht="17.25" customHeight="1">
      <c r="A37" s="63">
        <v>31</v>
      </c>
      <c r="B37" s="63"/>
      <c r="C37" s="62"/>
      <c r="D37" s="63"/>
    </row>
    <row r="38" spans="1:5" ht="17.25" customHeight="1">
      <c r="A38" s="63">
        <v>32</v>
      </c>
      <c r="B38" s="63"/>
      <c r="C38" s="62"/>
      <c r="D38" s="63"/>
    </row>
    <row r="39" spans="1:5" ht="17.25" customHeight="1">
      <c r="A39" s="63">
        <v>33</v>
      </c>
      <c r="B39" s="63"/>
      <c r="C39" s="62"/>
      <c r="D39" s="63"/>
    </row>
    <row r="40" spans="1:5" ht="17.25" customHeight="1">
      <c r="A40" s="63">
        <v>34</v>
      </c>
      <c r="B40" s="63"/>
      <c r="C40" s="62"/>
      <c r="D40" s="63"/>
    </row>
    <row r="41" spans="1:5" ht="17.25" customHeight="1">
      <c r="A41" s="63">
        <v>35</v>
      </c>
      <c r="B41" s="63"/>
      <c r="C41" s="62"/>
      <c r="D41" s="63"/>
    </row>
    <row r="42" spans="1:5" ht="17.25" customHeight="1">
      <c r="A42" s="63">
        <v>36</v>
      </c>
      <c r="B42" s="63"/>
      <c r="C42" s="62"/>
      <c r="D42" s="63"/>
    </row>
    <row r="43" spans="1:5" ht="17.25" customHeight="1">
      <c r="A43" s="63">
        <v>37</v>
      </c>
      <c r="B43" s="63"/>
      <c r="C43" s="62"/>
      <c r="D43" s="63"/>
    </row>
    <row r="44" spans="1:5" ht="17.25" customHeight="1">
      <c r="A44" s="63">
        <v>38</v>
      </c>
      <c r="B44" s="63"/>
      <c r="C44" s="62"/>
      <c r="D44" s="63"/>
    </row>
    <row r="45" spans="1:5" ht="17.25" customHeight="1">
      <c r="A45" s="63">
        <v>39</v>
      </c>
      <c r="B45" s="63"/>
      <c r="C45" s="62"/>
      <c r="D45" s="63"/>
    </row>
    <row r="46" spans="1:5" ht="17.25" customHeight="1">
      <c r="A46" s="63">
        <v>40</v>
      </c>
      <c r="B46" s="63"/>
      <c r="C46" s="62"/>
      <c r="D46" s="63"/>
    </row>
    <row r="47" spans="1:5" s="64" customFormat="1" ht="17.25" customHeight="1">
      <c r="A47" s="63"/>
      <c r="E47" s="55"/>
    </row>
  </sheetData>
  <mergeCells count="3">
    <mergeCell ref="A1:D1"/>
    <mergeCell ref="A4:D4"/>
    <mergeCell ref="A3:D3"/>
  </mergeCells>
  <phoneticPr fontId="2"/>
  <dataValidations count="2">
    <dataValidation type="list" allowBlank="1" showInputMessage="1" showErrorMessage="1" sqref="C6" xr:uid="{09B18A5C-1789-4186-9C44-B2D1A3FC218D}">
      <formula1>"選手,監督,ｺｰﾁ,ﾏﾈｰｼﾞｬｰ,引率のみ,役員,審判,補助員"</formula1>
    </dataValidation>
    <dataValidation type="list" allowBlank="1" showInputMessage="1" showErrorMessage="1" sqref="C7:C46" xr:uid="{7FC794E5-8F37-45E5-9561-D424A22E7545}">
      <formula1>"選手,指導者,保護者,審判補助員"</formula1>
    </dataValidation>
  </dataValidations>
  <printOptions horizontalCentered="1" verticalCentered="1"/>
  <pageMargins left="0.24" right="0.24" top="0.75" bottom="0.75" header="0.31" footer="0.31"/>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F3F4-6417-49ED-B1EE-161D0B718884}">
  <dimension ref="A1:M259"/>
  <sheetViews>
    <sheetView view="pageBreakPreview" topLeftCell="A145" zoomScaleNormal="100" zoomScaleSheetLayoutView="100" workbookViewId="0">
      <selection activeCell="B254" sqref="B254:B255"/>
    </sheetView>
  </sheetViews>
  <sheetFormatPr defaultColWidth="9" defaultRowHeight="16.5" customHeight="1"/>
  <cols>
    <col min="1" max="1" width="5.5" style="53" customWidth="1"/>
    <col min="2" max="2" width="13.875" style="53" customWidth="1"/>
    <col min="3" max="3" width="4.625" style="53" customWidth="1"/>
    <col min="4" max="4" width="6.125" style="53" customWidth="1"/>
    <col min="5" max="5" width="5" style="53" customWidth="1"/>
    <col min="6" max="6" width="11.125" style="53" customWidth="1"/>
    <col min="7" max="7" width="0.5" style="53" customWidth="1"/>
    <col min="8" max="8" width="5.5" style="53" customWidth="1"/>
    <col min="9" max="9" width="13.875" style="53" customWidth="1"/>
    <col min="10" max="10" width="4.625" style="53" customWidth="1"/>
    <col min="11" max="11" width="6.125" style="53" customWidth="1"/>
    <col min="12" max="12" width="5.125" style="53" customWidth="1"/>
    <col min="13" max="13" width="11.125" style="53" customWidth="1"/>
    <col min="14" max="14" width="9" style="53" customWidth="1"/>
    <col min="15" max="16384" width="9" style="53"/>
  </cols>
  <sheetData>
    <row r="1" spans="1:13" s="54" customFormat="1" ht="16.5" customHeight="1">
      <c r="A1" s="222" t="s">
        <v>83</v>
      </c>
      <c r="B1" s="222"/>
      <c r="C1" s="222"/>
      <c r="D1" s="222"/>
      <c r="E1" s="222"/>
      <c r="F1" s="222"/>
      <c r="H1" s="222" t="s">
        <v>83</v>
      </c>
      <c r="I1" s="222"/>
      <c r="J1" s="222"/>
      <c r="K1" s="222"/>
      <c r="L1" s="222"/>
      <c r="M1" s="222"/>
    </row>
    <row r="2" spans="1:13" s="54" customFormat="1" ht="16.5" customHeight="1">
      <c r="A2" s="222"/>
      <c r="B2" s="222"/>
      <c r="C2" s="222"/>
      <c r="D2" s="222"/>
      <c r="E2" s="222"/>
      <c r="F2" s="222"/>
      <c r="H2" s="222"/>
      <c r="I2" s="222"/>
      <c r="J2" s="222"/>
      <c r="K2" s="222"/>
      <c r="L2" s="222"/>
      <c r="M2" s="222"/>
    </row>
    <row r="3" spans="1:13" ht="16.5" customHeight="1">
      <c r="A3" s="223" t="s">
        <v>47</v>
      </c>
      <c r="B3" s="223"/>
      <c r="C3" s="223"/>
      <c r="D3" s="223"/>
      <c r="E3" s="223"/>
      <c r="F3" s="223"/>
      <c r="H3" s="223" t="s">
        <v>47</v>
      </c>
      <c r="I3" s="223"/>
      <c r="J3" s="223"/>
      <c r="K3" s="223"/>
      <c r="L3" s="223"/>
      <c r="M3" s="223"/>
    </row>
    <row r="4" spans="1:13" ht="16.5" customHeight="1">
      <c r="A4" s="223"/>
      <c r="B4" s="223"/>
      <c r="C4" s="223"/>
      <c r="D4" s="223"/>
      <c r="E4" s="223"/>
      <c r="F4" s="223"/>
      <c r="H4" s="223"/>
      <c r="I4" s="223"/>
      <c r="J4" s="223"/>
      <c r="K4" s="223"/>
      <c r="L4" s="223"/>
      <c r="M4" s="223"/>
    </row>
    <row r="5" spans="1:13" ht="16.5" customHeight="1">
      <c r="A5" s="224" t="s">
        <v>48</v>
      </c>
      <c r="B5" s="225">
        <f>入場許可名簿!$B$7</f>
        <v>0</v>
      </c>
      <c r="C5" s="226"/>
      <c r="D5" s="227"/>
      <c r="E5" s="224" t="s">
        <v>49</v>
      </c>
      <c r="F5" s="231">
        <v>1</v>
      </c>
      <c r="H5" s="224" t="s">
        <v>48</v>
      </c>
      <c r="I5" s="225">
        <f>入場許可名簿!$B$7</f>
        <v>0</v>
      </c>
      <c r="J5" s="226"/>
      <c r="K5" s="227"/>
      <c r="L5" s="224" t="s">
        <v>49</v>
      </c>
      <c r="M5" s="231">
        <v>2</v>
      </c>
    </row>
    <row r="6" spans="1:13" ht="16.5" customHeight="1">
      <c r="A6" s="224"/>
      <c r="B6" s="228"/>
      <c r="C6" s="229"/>
      <c r="D6" s="230"/>
      <c r="E6" s="224"/>
      <c r="F6" s="231"/>
      <c r="H6" s="224"/>
      <c r="I6" s="228"/>
      <c r="J6" s="229"/>
      <c r="K6" s="230"/>
      <c r="L6" s="224"/>
      <c r="M6" s="231"/>
    </row>
    <row r="7" spans="1:13" ht="16.5" customHeight="1">
      <c r="A7" s="224" t="s">
        <v>50</v>
      </c>
      <c r="B7" s="245">
        <f>入場許可名簿!C7</f>
        <v>0</v>
      </c>
      <c r="C7" s="224" t="s">
        <v>51</v>
      </c>
      <c r="D7" s="246">
        <f>入場許可名簿!$D$7</f>
        <v>0</v>
      </c>
      <c r="E7" s="246"/>
      <c r="F7" s="246"/>
      <c r="H7" s="224" t="s">
        <v>50</v>
      </c>
      <c r="I7" s="245">
        <f>入場許可名簿!C8</f>
        <v>0</v>
      </c>
      <c r="J7" s="224" t="s">
        <v>51</v>
      </c>
      <c r="K7" s="246">
        <f>入場許可名簿!$D$8</f>
        <v>0</v>
      </c>
      <c r="L7" s="246"/>
      <c r="M7" s="246"/>
    </row>
    <row r="8" spans="1:13" ht="16.5" customHeight="1">
      <c r="A8" s="224"/>
      <c r="B8" s="245"/>
      <c r="C8" s="224"/>
      <c r="D8" s="246"/>
      <c r="E8" s="246"/>
      <c r="F8" s="246"/>
      <c r="H8" s="224"/>
      <c r="I8" s="245"/>
      <c r="J8" s="224"/>
      <c r="K8" s="246"/>
      <c r="L8" s="246"/>
      <c r="M8" s="246"/>
    </row>
    <row r="9" spans="1:13" ht="16.5" customHeight="1">
      <c r="A9" s="232" t="s">
        <v>84</v>
      </c>
      <c r="B9" s="233"/>
      <c r="C9" s="234"/>
      <c r="D9" s="224"/>
      <c r="E9" s="224"/>
      <c r="F9" s="224"/>
      <c r="H9" s="232" t="s">
        <v>84</v>
      </c>
      <c r="I9" s="233"/>
      <c r="J9" s="234"/>
      <c r="K9" s="224"/>
      <c r="L9" s="224"/>
      <c r="M9" s="224"/>
    </row>
    <row r="10" spans="1:13" ht="16.5" customHeight="1">
      <c r="A10" s="235" t="s">
        <v>63</v>
      </c>
      <c r="B10" s="236"/>
      <c r="C10" s="237"/>
      <c r="D10" s="244"/>
      <c r="E10" s="244"/>
      <c r="F10" s="244"/>
      <c r="H10" s="235" t="s">
        <v>63</v>
      </c>
      <c r="I10" s="236"/>
      <c r="J10" s="237"/>
      <c r="K10" s="244"/>
      <c r="L10" s="244"/>
      <c r="M10" s="244"/>
    </row>
    <row r="11" spans="1:13" ht="16.5" customHeight="1">
      <c r="A11" s="238"/>
      <c r="B11" s="239"/>
      <c r="C11" s="240"/>
      <c r="D11" s="244"/>
      <c r="E11" s="244"/>
      <c r="F11" s="244"/>
      <c r="H11" s="238"/>
      <c r="I11" s="239"/>
      <c r="J11" s="240"/>
      <c r="K11" s="244"/>
      <c r="L11" s="244"/>
      <c r="M11" s="244"/>
    </row>
    <row r="12" spans="1:13" ht="16.5" customHeight="1">
      <c r="A12" s="241"/>
      <c r="B12" s="242"/>
      <c r="C12" s="243"/>
      <c r="D12" s="244"/>
      <c r="E12" s="244"/>
      <c r="F12" s="244"/>
      <c r="H12" s="241"/>
      <c r="I12" s="242"/>
      <c r="J12" s="243"/>
      <c r="K12" s="244"/>
      <c r="L12" s="244"/>
      <c r="M12" s="244"/>
    </row>
    <row r="14" spans="1:13" s="54" customFormat="1" ht="16.5" customHeight="1">
      <c r="A14" s="222" t="s">
        <v>83</v>
      </c>
      <c r="B14" s="222"/>
      <c r="C14" s="222"/>
      <c r="D14" s="222"/>
      <c r="E14" s="222"/>
      <c r="F14" s="222"/>
      <c r="H14" s="222" t="s">
        <v>83</v>
      </c>
      <c r="I14" s="222"/>
      <c r="J14" s="222"/>
      <c r="K14" s="222"/>
      <c r="L14" s="222"/>
      <c r="M14" s="222"/>
    </row>
    <row r="15" spans="1:13" s="54" customFormat="1" ht="16.5" customHeight="1">
      <c r="A15" s="222"/>
      <c r="B15" s="222"/>
      <c r="C15" s="222"/>
      <c r="D15" s="222"/>
      <c r="E15" s="222"/>
      <c r="F15" s="222"/>
      <c r="H15" s="222"/>
      <c r="I15" s="222"/>
      <c r="J15" s="222"/>
      <c r="K15" s="222"/>
      <c r="L15" s="222"/>
      <c r="M15" s="222"/>
    </row>
    <row r="16" spans="1:13" ht="16.5" customHeight="1">
      <c r="A16" s="223" t="s">
        <v>47</v>
      </c>
      <c r="B16" s="223"/>
      <c r="C16" s="223"/>
      <c r="D16" s="223"/>
      <c r="E16" s="223"/>
      <c r="F16" s="223"/>
      <c r="H16" s="223" t="s">
        <v>47</v>
      </c>
      <c r="I16" s="223"/>
      <c r="J16" s="223"/>
      <c r="K16" s="223"/>
      <c r="L16" s="223"/>
      <c r="M16" s="223"/>
    </row>
    <row r="17" spans="1:13" ht="16.5" customHeight="1">
      <c r="A17" s="223"/>
      <c r="B17" s="223"/>
      <c r="C17" s="223"/>
      <c r="D17" s="223"/>
      <c r="E17" s="223"/>
      <c r="F17" s="223"/>
      <c r="H17" s="223"/>
      <c r="I17" s="223"/>
      <c r="J17" s="223"/>
      <c r="K17" s="223"/>
      <c r="L17" s="223"/>
      <c r="M17" s="223"/>
    </row>
    <row r="18" spans="1:13" ht="16.5" customHeight="1">
      <c r="A18" s="224" t="s">
        <v>48</v>
      </c>
      <c r="B18" s="225">
        <f>入場許可名簿!$B$7</f>
        <v>0</v>
      </c>
      <c r="C18" s="226"/>
      <c r="D18" s="227"/>
      <c r="E18" s="224" t="s">
        <v>49</v>
      </c>
      <c r="F18" s="231">
        <v>3</v>
      </c>
      <c r="H18" s="224" t="s">
        <v>48</v>
      </c>
      <c r="I18" s="225">
        <f>入場許可名簿!$B$7</f>
        <v>0</v>
      </c>
      <c r="J18" s="226"/>
      <c r="K18" s="227"/>
      <c r="L18" s="224" t="s">
        <v>49</v>
      </c>
      <c r="M18" s="231">
        <v>4</v>
      </c>
    </row>
    <row r="19" spans="1:13" ht="16.5" customHeight="1">
      <c r="A19" s="224"/>
      <c r="B19" s="228"/>
      <c r="C19" s="229"/>
      <c r="D19" s="230"/>
      <c r="E19" s="224"/>
      <c r="F19" s="231"/>
      <c r="H19" s="224"/>
      <c r="I19" s="228"/>
      <c r="J19" s="229"/>
      <c r="K19" s="230"/>
      <c r="L19" s="224"/>
      <c r="M19" s="231"/>
    </row>
    <row r="20" spans="1:13" ht="16.5" customHeight="1">
      <c r="A20" s="224" t="s">
        <v>50</v>
      </c>
      <c r="B20" s="245">
        <f>入場許可名簿!C9</f>
        <v>0</v>
      </c>
      <c r="C20" s="224" t="s">
        <v>51</v>
      </c>
      <c r="D20" s="246">
        <f>入場許可名簿!$D$9</f>
        <v>0</v>
      </c>
      <c r="E20" s="246"/>
      <c r="F20" s="246"/>
      <c r="H20" s="224" t="s">
        <v>50</v>
      </c>
      <c r="I20" s="245">
        <f>入場許可名簿!C10</f>
        <v>0</v>
      </c>
      <c r="J20" s="224" t="s">
        <v>51</v>
      </c>
      <c r="K20" s="246">
        <f>入場許可名簿!$D$10</f>
        <v>0</v>
      </c>
      <c r="L20" s="246"/>
      <c r="M20" s="246"/>
    </row>
    <row r="21" spans="1:13" ht="16.5" customHeight="1">
      <c r="A21" s="224"/>
      <c r="B21" s="245"/>
      <c r="C21" s="224"/>
      <c r="D21" s="246"/>
      <c r="E21" s="246"/>
      <c r="F21" s="246"/>
      <c r="H21" s="224"/>
      <c r="I21" s="245"/>
      <c r="J21" s="224"/>
      <c r="K21" s="246"/>
      <c r="L21" s="246"/>
      <c r="M21" s="246"/>
    </row>
    <row r="22" spans="1:13" ht="16.5" customHeight="1">
      <c r="A22" s="232" t="s">
        <v>84</v>
      </c>
      <c r="B22" s="233"/>
      <c r="C22" s="234"/>
      <c r="D22" s="224"/>
      <c r="E22" s="224"/>
      <c r="F22" s="224"/>
      <c r="H22" s="232" t="s">
        <v>84</v>
      </c>
      <c r="I22" s="233"/>
      <c r="J22" s="234"/>
      <c r="K22" s="224"/>
      <c r="L22" s="224"/>
      <c r="M22" s="224"/>
    </row>
    <row r="23" spans="1:13" ht="16.5" customHeight="1">
      <c r="A23" s="235" t="s">
        <v>63</v>
      </c>
      <c r="B23" s="236"/>
      <c r="C23" s="237"/>
      <c r="D23" s="244"/>
      <c r="E23" s="244"/>
      <c r="F23" s="244"/>
      <c r="H23" s="235" t="s">
        <v>63</v>
      </c>
      <c r="I23" s="236"/>
      <c r="J23" s="237"/>
      <c r="K23" s="244"/>
      <c r="L23" s="244"/>
      <c r="M23" s="244"/>
    </row>
    <row r="24" spans="1:13" ht="16.5" customHeight="1">
      <c r="A24" s="238"/>
      <c r="B24" s="239"/>
      <c r="C24" s="240"/>
      <c r="D24" s="244"/>
      <c r="E24" s="244"/>
      <c r="F24" s="244"/>
      <c r="H24" s="238"/>
      <c r="I24" s="239"/>
      <c r="J24" s="240"/>
      <c r="K24" s="244"/>
      <c r="L24" s="244"/>
      <c r="M24" s="244"/>
    </row>
    <row r="25" spans="1:13" ht="16.5" customHeight="1">
      <c r="A25" s="241"/>
      <c r="B25" s="242"/>
      <c r="C25" s="243"/>
      <c r="D25" s="244"/>
      <c r="E25" s="244"/>
      <c r="F25" s="244"/>
      <c r="H25" s="241"/>
      <c r="I25" s="242"/>
      <c r="J25" s="243"/>
      <c r="K25" s="244"/>
      <c r="L25" s="244"/>
      <c r="M25" s="244"/>
    </row>
    <row r="27" spans="1:13" s="54" customFormat="1" ht="16.5" customHeight="1">
      <c r="A27" s="222" t="s">
        <v>83</v>
      </c>
      <c r="B27" s="222"/>
      <c r="C27" s="222"/>
      <c r="D27" s="222"/>
      <c r="E27" s="222"/>
      <c r="F27" s="222"/>
      <c r="H27" s="222" t="s">
        <v>83</v>
      </c>
      <c r="I27" s="222"/>
      <c r="J27" s="222"/>
      <c r="K27" s="222"/>
      <c r="L27" s="222"/>
      <c r="M27" s="222"/>
    </row>
    <row r="28" spans="1:13" s="54" customFormat="1" ht="16.5" customHeight="1">
      <c r="A28" s="222"/>
      <c r="B28" s="222"/>
      <c r="C28" s="222"/>
      <c r="D28" s="222"/>
      <c r="E28" s="222"/>
      <c r="F28" s="222"/>
      <c r="H28" s="222"/>
      <c r="I28" s="222"/>
      <c r="J28" s="222"/>
      <c r="K28" s="222"/>
      <c r="L28" s="222"/>
      <c r="M28" s="222"/>
    </row>
    <row r="29" spans="1:13" ht="16.5" customHeight="1">
      <c r="A29" s="223" t="s">
        <v>47</v>
      </c>
      <c r="B29" s="223"/>
      <c r="C29" s="223"/>
      <c r="D29" s="223"/>
      <c r="E29" s="223"/>
      <c r="F29" s="223"/>
      <c r="H29" s="223" t="s">
        <v>47</v>
      </c>
      <c r="I29" s="223"/>
      <c r="J29" s="223"/>
      <c r="K29" s="223"/>
      <c r="L29" s="223"/>
      <c r="M29" s="223"/>
    </row>
    <row r="30" spans="1:13" ht="16.5" customHeight="1">
      <c r="A30" s="223"/>
      <c r="B30" s="223"/>
      <c r="C30" s="223"/>
      <c r="D30" s="223"/>
      <c r="E30" s="223"/>
      <c r="F30" s="223"/>
      <c r="H30" s="223"/>
      <c r="I30" s="223"/>
      <c r="J30" s="223"/>
      <c r="K30" s="223"/>
      <c r="L30" s="223"/>
      <c r="M30" s="223"/>
    </row>
    <row r="31" spans="1:13" ht="16.5" customHeight="1">
      <c r="A31" s="224" t="s">
        <v>48</v>
      </c>
      <c r="B31" s="225">
        <f>入場許可名簿!$B$7</f>
        <v>0</v>
      </c>
      <c r="C31" s="226"/>
      <c r="D31" s="227"/>
      <c r="E31" s="224" t="s">
        <v>49</v>
      </c>
      <c r="F31" s="231">
        <v>5</v>
      </c>
      <c r="H31" s="224" t="s">
        <v>48</v>
      </c>
      <c r="I31" s="225">
        <f>入場許可名簿!$B$7</f>
        <v>0</v>
      </c>
      <c r="J31" s="226"/>
      <c r="K31" s="227"/>
      <c r="L31" s="224" t="s">
        <v>49</v>
      </c>
      <c r="M31" s="231">
        <v>6</v>
      </c>
    </row>
    <row r="32" spans="1:13" ht="16.5" customHeight="1">
      <c r="A32" s="224"/>
      <c r="B32" s="228"/>
      <c r="C32" s="229"/>
      <c r="D32" s="230"/>
      <c r="E32" s="224"/>
      <c r="F32" s="231"/>
      <c r="H32" s="224"/>
      <c r="I32" s="228"/>
      <c r="J32" s="229"/>
      <c r="K32" s="230"/>
      <c r="L32" s="224"/>
      <c r="M32" s="231"/>
    </row>
    <row r="33" spans="1:13" ht="16.5" customHeight="1">
      <c r="A33" s="224" t="s">
        <v>50</v>
      </c>
      <c r="B33" s="245">
        <f>入場許可名簿!C11</f>
        <v>0</v>
      </c>
      <c r="C33" s="224" t="s">
        <v>51</v>
      </c>
      <c r="D33" s="246">
        <f>入場許可名簿!$D$11</f>
        <v>0</v>
      </c>
      <c r="E33" s="246"/>
      <c r="F33" s="246"/>
      <c r="H33" s="224" t="s">
        <v>50</v>
      </c>
      <c r="I33" s="245">
        <f>入場許可名簿!C12</f>
        <v>0</v>
      </c>
      <c r="J33" s="224" t="s">
        <v>51</v>
      </c>
      <c r="K33" s="246">
        <f>入場許可名簿!$D$12</f>
        <v>0</v>
      </c>
      <c r="L33" s="246"/>
      <c r="M33" s="246"/>
    </row>
    <row r="34" spans="1:13" ht="16.5" customHeight="1">
      <c r="A34" s="224"/>
      <c r="B34" s="245"/>
      <c r="C34" s="224"/>
      <c r="D34" s="246"/>
      <c r="E34" s="246"/>
      <c r="F34" s="246"/>
      <c r="H34" s="224"/>
      <c r="I34" s="245"/>
      <c r="J34" s="224"/>
      <c r="K34" s="246"/>
      <c r="L34" s="246"/>
      <c r="M34" s="246"/>
    </row>
    <row r="35" spans="1:13" ht="16.5" customHeight="1">
      <c r="A35" s="232" t="s">
        <v>84</v>
      </c>
      <c r="B35" s="233"/>
      <c r="C35" s="234"/>
      <c r="D35" s="224"/>
      <c r="E35" s="224"/>
      <c r="F35" s="224"/>
      <c r="H35" s="232" t="s">
        <v>84</v>
      </c>
      <c r="I35" s="233"/>
      <c r="J35" s="234"/>
      <c r="K35" s="224"/>
      <c r="L35" s="224"/>
      <c r="M35" s="224"/>
    </row>
    <row r="36" spans="1:13" ht="16.5" customHeight="1">
      <c r="A36" s="235" t="s">
        <v>63</v>
      </c>
      <c r="B36" s="236"/>
      <c r="C36" s="237"/>
      <c r="D36" s="244"/>
      <c r="E36" s="244"/>
      <c r="F36" s="244"/>
      <c r="H36" s="235" t="s">
        <v>63</v>
      </c>
      <c r="I36" s="236"/>
      <c r="J36" s="237"/>
      <c r="K36" s="244"/>
      <c r="L36" s="244"/>
      <c r="M36" s="244"/>
    </row>
    <row r="37" spans="1:13" ht="16.5" customHeight="1">
      <c r="A37" s="238"/>
      <c r="B37" s="239"/>
      <c r="C37" s="240"/>
      <c r="D37" s="244"/>
      <c r="E37" s="244"/>
      <c r="F37" s="244"/>
      <c r="H37" s="238"/>
      <c r="I37" s="239"/>
      <c r="J37" s="240"/>
      <c r="K37" s="244"/>
      <c r="L37" s="244"/>
      <c r="M37" s="244"/>
    </row>
    <row r="38" spans="1:13" ht="16.5" customHeight="1">
      <c r="A38" s="241"/>
      <c r="B38" s="242"/>
      <c r="C38" s="243"/>
      <c r="D38" s="244"/>
      <c r="E38" s="244"/>
      <c r="F38" s="244"/>
      <c r="H38" s="241"/>
      <c r="I38" s="242"/>
      <c r="J38" s="243"/>
      <c r="K38" s="244"/>
      <c r="L38" s="244"/>
      <c r="M38" s="244"/>
    </row>
    <row r="40" spans="1:13" s="54" customFormat="1" ht="16.5" customHeight="1">
      <c r="A40" s="222" t="s">
        <v>83</v>
      </c>
      <c r="B40" s="222"/>
      <c r="C40" s="222"/>
      <c r="D40" s="222"/>
      <c r="E40" s="222"/>
      <c r="F40" s="222"/>
      <c r="H40" s="222" t="s">
        <v>83</v>
      </c>
      <c r="I40" s="222"/>
      <c r="J40" s="222"/>
      <c r="K40" s="222"/>
      <c r="L40" s="222"/>
      <c r="M40" s="222"/>
    </row>
    <row r="41" spans="1:13" s="54" customFormat="1" ht="16.5" customHeight="1">
      <c r="A41" s="222"/>
      <c r="B41" s="222"/>
      <c r="C41" s="222"/>
      <c r="D41" s="222"/>
      <c r="E41" s="222"/>
      <c r="F41" s="222"/>
      <c r="H41" s="222"/>
      <c r="I41" s="222"/>
      <c r="J41" s="222"/>
      <c r="K41" s="222"/>
      <c r="L41" s="222"/>
      <c r="M41" s="222"/>
    </row>
    <row r="42" spans="1:13" ht="16.5" customHeight="1">
      <c r="A42" s="223" t="s">
        <v>47</v>
      </c>
      <c r="B42" s="223"/>
      <c r="C42" s="223"/>
      <c r="D42" s="223"/>
      <c r="E42" s="223"/>
      <c r="F42" s="223"/>
      <c r="H42" s="223" t="s">
        <v>47</v>
      </c>
      <c r="I42" s="223"/>
      <c r="J42" s="223"/>
      <c r="K42" s="223"/>
      <c r="L42" s="223"/>
      <c r="M42" s="223"/>
    </row>
    <row r="43" spans="1:13" ht="16.5" customHeight="1">
      <c r="A43" s="223"/>
      <c r="B43" s="223"/>
      <c r="C43" s="223"/>
      <c r="D43" s="223"/>
      <c r="E43" s="223"/>
      <c r="F43" s="223"/>
      <c r="H43" s="223"/>
      <c r="I43" s="223"/>
      <c r="J43" s="223"/>
      <c r="K43" s="223"/>
      <c r="L43" s="223"/>
      <c r="M43" s="223"/>
    </row>
    <row r="44" spans="1:13" ht="16.5" customHeight="1">
      <c r="A44" s="224" t="s">
        <v>48</v>
      </c>
      <c r="B44" s="225">
        <f>入場許可名簿!$B$7</f>
        <v>0</v>
      </c>
      <c r="C44" s="226"/>
      <c r="D44" s="227"/>
      <c r="E44" s="224" t="s">
        <v>49</v>
      </c>
      <c r="F44" s="231">
        <v>7</v>
      </c>
      <c r="H44" s="224" t="s">
        <v>48</v>
      </c>
      <c r="I44" s="225">
        <f>入場許可名簿!$B$7</f>
        <v>0</v>
      </c>
      <c r="J44" s="226"/>
      <c r="K44" s="227"/>
      <c r="L44" s="224" t="s">
        <v>49</v>
      </c>
      <c r="M44" s="231">
        <v>8</v>
      </c>
    </row>
    <row r="45" spans="1:13" ht="16.5" customHeight="1">
      <c r="A45" s="224"/>
      <c r="B45" s="228"/>
      <c r="C45" s="229"/>
      <c r="D45" s="230"/>
      <c r="E45" s="224"/>
      <c r="F45" s="231"/>
      <c r="H45" s="224"/>
      <c r="I45" s="228"/>
      <c r="J45" s="229"/>
      <c r="K45" s="230"/>
      <c r="L45" s="224"/>
      <c r="M45" s="231"/>
    </row>
    <row r="46" spans="1:13" ht="16.5" customHeight="1">
      <c r="A46" s="224" t="s">
        <v>50</v>
      </c>
      <c r="B46" s="245">
        <f>入場許可名簿!C13</f>
        <v>0</v>
      </c>
      <c r="C46" s="224" t="s">
        <v>51</v>
      </c>
      <c r="D46" s="246">
        <f>入場許可名簿!$D$13</f>
        <v>0</v>
      </c>
      <c r="E46" s="246"/>
      <c r="F46" s="246"/>
      <c r="H46" s="224" t="s">
        <v>50</v>
      </c>
      <c r="I46" s="245">
        <f>入場許可名簿!C14</f>
        <v>0</v>
      </c>
      <c r="J46" s="224" t="s">
        <v>51</v>
      </c>
      <c r="K46" s="246">
        <f>入場許可名簿!$D$14</f>
        <v>0</v>
      </c>
      <c r="L46" s="246"/>
      <c r="M46" s="246"/>
    </row>
    <row r="47" spans="1:13" ht="16.5" customHeight="1">
      <c r="A47" s="224"/>
      <c r="B47" s="245"/>
      <c r="C47" s="224"/>
      <c r="D47" s="246"/>
      <c r="E47" s="246"/>
      <c r="F47" s="246"/>
      <c r="H47" s="224"/>
      <c r="I47" s="245"/>
      <c r="J47" s="224"/>
      <c r="K47" s="246"/>
      <c r="L47" s="246"/>
      <c r="M47" s="246"/>
    </row>
    <row r="48" spans="1:13" ht="16.5" customHeight="1">
      <c r="A48" s="232" t="s">
        <v>84</v>
      </c>
      <c r="B48" s="233"/>
      <c r="C48" s="234"/>
      <c r="D48" s="224"/>
      <c r="E48" s="224"/>
      <c r="F48" s="224"/>
      <c r="H48" s="232" t="s">
        <v>84</v>
      </c>
      <c r="I48" s="233"/>
      <c r="J48" s="234"/>
      <c r="K48" s="224"/>
      <c r="L48" s="224"/>
      <c r="M48" s="224"/>
    </row>
    <row r="49" spans="1:13" ht="16.5" customHeight="1">
      <c r="A49" s="235" t="s">
        <v>63</v>
      </c>
      <c r="B49" s="236"/>
      <c r="C49" s="237"/>
      <c r="D49" s="244"/>
      <c r="E49" s="244"/>
      <c r="F49" s="244"/>
      <c r="H49" s="235" t="s">
        <v>63</v>
      </c>
      <c r="I49" s="236"/>
      <c r="J49" s="237"/>
      <c r="K49" s="244"/>
      <c r="L49" s="244"/>
      <c r="M49" s="244"/>
    </row>
    <row r="50" spans="1:13" ht="16.5" customHeight="1">
      <c r="A50" s="238"/>
      <c r="B50" s="239"/>
      <c r="C50" s="240"/>
      <c r="D50" s="244"/>
      <c r="E50" s="244"/>
      <c r="F50" s="244"/>
      <c r="H50" s="238"/>
      <c r="I50" s="239"/>
      <c r="J50" s="240"/>
      <c r="K50" s="244"/>
      <c r="L50" s="244"/>
      <c r="M50" s="244"/>
    </row>
    <row r="51" spans="1:13" ht="16.5" customHeight="1">
      <c r="A51" s="241"/>
      <c r="B51" s="242"/>
      <c r="C51" s="243"/>
      <c r="D51" s="244"/>
      <c r="E51" s="244"/>
      <c r="F51" s="244"/>
      <c r="H51" s="241"/>
      <c r="I51" s="242"/>
      <c r="J51" s="243"/>
      <c r="K51" s="244"/>
      <c r="L51" s="244"/>
      <c r="M51" s="244"/>
    </row>
    <row r="52" spans="1:13" ht="7.35" customHeight="1">
      <c r="A52" s="69"/>
      <c r="B52" s="70"/>
      <c r="C52" s="71"/>
      <c r="D52" s="72"/>
      <c r="E52" s="72"/>
      <c r="F52" s="72"/>
      <c r="H52" s="69"/>
      <c r="I52" s="70"/>
      <c r="J52" s="71"/>
      <c r="K52" s="72"/>
      <c r="L52" s="72"/>
      <c r="M52" s="72"/>
    </row>
    <row r="53" spans="1:13" s="54" customFormat="1" ht="16.5" customHeight="1">
      <c r="A53" s="222" t="s">
        <v>83</v>
      </c>
      <c r="B53" s="222"/>
      <c r="C53" s="222"/>
      <c r="D53" s="222"/>
      <c r="E53" s="222"/>
      <c r="F53" s="222"/>
      <c r="H53" s="222" t="s">
        <v>83</v>
      </c>
      <c r="I53" s="222"/>
      <c r="J53" s="222"/>
      <c r="K53" s="222"/>
      <c r="L53" s="222"/>
      <c r="M53" s="222"/>
    </row>
    <row r="54" spans="1:13" s="54" customFormat="1" ht="16.5" customHeight="1">
      <c r="A54" s="222"/>
      <c r="B54" s="222"/>
      <c r="C54" s="222"/>
      <c r="D54" s="222"/>
      <c r="E54" s="222"/>
      <c r="F54" s="222"/>
      <c r="H54" s="222"/>
      <c r="I54" s="222"/>
      <c r="J54" s="222"/>
      <c r="K54" s="222"/>
      <c r="L54" s="222"/>
      <c r="M54" s="222"/>
    </row>
    <row r="55" spans="1:13" ht="16.5" customHeight="1">
      <c r="A55" s="223" t="s">
        <v>47</v>
      </c>
      <c r="B55" s="223"/>
      <c r="C55" s="223"/>
      <c r="D55" s="223"/>
      <c r="E55" s="223"/>
      <c r="F55" s="223"/>
      <c r="H55" s="223" t="s">
        <v>47</v>
      </c>
      <c r="I55" s="223"/>
      <c r="J55" s="223"/>
      <c r="K55" s="223"/>
      <c r="L55" s="223"/>
      <c r="M55" s="223"/>
    </row>
    <row r="56" spans="1:13" ht="16.5" customHeight="1">
      <c r="A56" s="223"/>
      <c r="B56" s="223"/>
      <c r="C56" s="223"/>
      <c r="D56" s="223"/>
      <c r="E56" s="223"/>
      <c r="F56" s="223"/>
      <c r="H56" s="223"/>
      <c r="I56" s="223"/>
      <c r="J56" s="223"/>
      <c r="K56" s="223"/>
      <c r="L56" s="223"/>
      <c r="M56" s="223"/>
    </row>
    <row r="57" spans="1:13" ht="16.5" customHeight="1">
      <c r="A57" s="224" t="s">
        <v>48</v>
      </c>
      <c r="B57" s="225">
        <f>入場許可名簿!$B$7</f>
        <v>0</v>
      </c>
      <c r="C57" s="226"/>
      <c r="D57" s="227"/>
      <c r="E57" s="224" t="s">
        <v>49</v>
      </c>
      <c r="F57" s="231">
        <v>9</v>
      </c>
      <c r="H57" s="224" t="s">
        <v>48</v>
      </c>
      <c r="I57" s="225">
        <f>入場許可名簿!$B$7</f>
        <v>0</v>
      </c>
      <c r="J57" s="226"/>
      <c r="K57" s="227"/>
      <c r="L57" s="224" t="s">
        <v>49</v>
      </c>
      <c r="M57" s="231">
        <v>10</v>
      </c>
    </row>
    <row r="58" spans="1:13" ht="16.5" customHeight="1">
      <c r="A58" s="224"/>
      <c r="B58" s="228"/>
      <c r="C58" s="229"/>
      <c r="D58" s="230"/>
      <c r="E58" s="224"/>
      <c r="F58" s="231"/>
      <c r="H58" s="224"/>
      <c r="I58" s="228"/>
      <c r="J58" s="229"/>
      <c r="K58" s="230"/>
      <c r="L58" s="224"/>
      <c r="M58" s="231"/>
    </row>
    <row r="59" spans="1:13" ht="16.5" customHeight="1">
      <c r="A59" s="224" t="s">
        <v>50</v>
      </c>
      <c r="B59" s="245">
        <f>入場許可名簿!C15</f>
        <v>0</v>
      </c>
      <c r="C59" s="224" t="s">
        <v>51</v>
      </c>
      <c r="D59" s="246">
        <f>入場許可名簿!$D$15</f>
        <v>0</v>
      </c>
      <c r="E59" s="246"/>
      <c r="F59" s="246"/>
      <c r="H59" s="224" t="s">
        <v>50</v>
      </c>
      <c r="I59" s="245">
        <f>入場許可名簿!C16</f>
        <v>0</v>
      </c>
      <c r="J59" s="224" t="s">
        <v>51</v>
      </c>
      <c r="K59" s="246">
        <f>入場許可名簿!$D$16</f>
        <v>0</v>
      </c>
      <c r="L59" s="246"/>
      <c r="M59" s="246"/>
    </row>
    <row r="60" spans="1:13" ht="16.5" customHeight="1">
      <c r="A60" s="224"/>
      <c r="B60" s="245"/>
      <c r="C60" s="224"/>
      <c r="D60" s="246"/>
      <c r="E60" s="246"/>
      <c r="F60" s="246"/>
      <c r="H60" s="224"/>
      <c r="I60" s="245"/>
      <c r="J60" s="224"/>
      <c r="K60" s="246"/>
      <c r="L60" s="246"/>
      <c r="M60" s="246"/>
    </row>
    <row r="61" spans="1:13" ht="16.5" customHeight="1">
      <c r="A61" s="232" t="s">
        <v>84</v>
      </c>
      <c r="B61" s="233"/>
      <c r="C61" s="234"/>
      <c r="D61" s="224"/>
      <c r="E61" s="224"/>
      <c r="F61" s="224"/>
      <c r="H61" s="232" t="s">
        <v>84</v>
      </c>
      <c r="I61" s="233"/>
      <c r="J61" s="234"/>
      <c r="K61" s="224"/>
      <c r="L61" s="224"/>
      <c r="M61" s="224"/>
    </row>
    <row r="62" spans="1:13" ht="16.5" customHeight="1">
      <c r="A62" s="235" t="s">
        <v>63</v>
      </c>
      <c r="B62" s="236"/>
      <c r="C62" s="237"/>
      <c r="D62" s="244"/>
      <c r="E62" s="244"/>
      <c r="F62" s="244"/>
      <c r="H62" s="235" t="s">
        <v>63</v>
      </c>
      <c r="I62" s="236"/>
      <c r="J62" s="237"/>
      <c r="K62" s="244"/>
      <c r="L62" s="244"/>
      <c r="M62" s="244"/>
    </row>
    <row r="63" spans="1:13" ht="16.5" customHeight="1">
      <c r="A63" s="238"/>
      <c r="B63" s="239"/>
      <c r="C63" s="240"/>
      <c r="D63" s="244"/>
      <c r="E63" s="244"/>
      <c r="F63" s="244"/>
      <c r="H63" s="238"/>
      <c r="I63" s="239"/>
      <c r="J63" s="240"/>
      <c r="K63" s="244"/>
      <c r="L63" s="244"/>
      <c r="M63" s="244"/>
    </row>
    <row r="64" spans="1:13" ht="16.5" customHeight="1">
      <c r="A64" s="241"/>
      <c r="B64" s="242"/>
      <c r="C64" s="243"/>
      <c r="D64" s="244"/>
      <c r="E64" s="244"/>
      <c r="F64" s="244"/>
      <c r="H64" s="241"/>
      <c r="I64" s="242"/>
      <c r="J64" s="243"/>
      <c r="K64" s="244"/>
      <c r="L64" s="244"/>
      <c r="M64" s="244"/>
    </row>
    <row r="66" spans="1:13" s="54" customFormat="1" ht="16.5" customHeight="1">
      <c r="A66" s="222" t="s">
        <v>83</v>
      </c>
      <c r="B66" s="222"/>
      <c r="C66" s="222"/>
      <c r="D66" s="222"/>
      <c r="E66" s="222"/>
      <c r="F66" s="222"/>
      <c r="H66" s="222" t="s">
        <v>83</v>
      </c>
      <c r="I66" s="222"/>
      <c r="J66" s="222"/>
      <c r="K66" s="222"/>
      <c r="L66" s="222"/>
      <c r="M66" s="222"/>
    </row>
    <row r="67" spans="1:13" s="54" customFormat="1" ht="16.5" customHeight="1">
      <c r="A67" s="222"/>
      <c r="B67" s="222"/>
      <c r="C67" s="222"/>
      <c r="D67" s="222"/>
      <c r="E67" s="222"/>
      <c r="F67" s="222"/>
      <c r="H67" s="222"/>
      <c r="I67" s="222"/>
      <c r="J67" s="222"/>
      <c r="K67" s="222"/>
      <c r="L67" s="222"/>
      <c r="M67" s="222"/>
    </row>
    <row r="68" spans="1:13" ht="16.5" customHeight="1">
      <c r="A68" s="223" t="s">
        <v>47</v>
      </c>
      <c r="B68" s="223"/>
      <c r="C68" s="223"/>
      <c r="D68" s="223"/>
      <c r="E68" s="223"/>
      <c r="F68" s="223"/>
      <c r="H68" s="223" t="s">
        <v>47</v>
      </c>
      <c r="I68" s="223"/>
      <c r="J68" s="223"/>
      <c r="K68" s="223"/>
      <c r="L68" s="223"/>
      <c r="M68" s="223"/>
    </row>
    <row r="69" spans="1:13" ht="16.5" customHeight="1">
      <c r="A69" s="223"/>
      <c r="B69" s="223"/>
      <c r="C69" s="223"/>
      <c r="D69" s="223"/>
      <c r="E69" s="223"/>
      <c r="F69" s="223"/>
      <c r="H69" s="223"/>
      <c r="I69" s="223"/>
      <c r="J69" s="223"/>
      <c r="K69" s="223"/>
      <c r="L69" s="223"/>
      <c r="M69" s="223"/>
    </row>
    <row r="70" spans="1:13" ht="16.5" customHeight="1">
      <c r="A70" s="224" t="s">
        <v>48</v>
      </c>
      <c r="B70" s="225">
        <f>入場許可名簿!$B$7</f>
        <v>0</v>
      </c>
      <c r="C70" s="226"/>
      <c r="D70" s="227"/>
      <c r="E70" s="224" t="s">
        <v>49</v>
      </c>
      <c r="F70" s="231">
        <v>11</v>
      </c>
      <c r="H70" s="224" t="s">
        <v>48</v>
      </c>
      <c r="I70" s="225">
        <f>入場許可名簿!$B$7</f>
        <v>0</v>
      </c>
      <c r="J70" s="226"/>
      <c r="K70" s="227"/>
      <c r="L70" s="224" t="s">
        <v>49</v>
      </c>
      <c r="M70" s="231">
        <v>12</v>
      </c>
    </row>
    <row r="71" spans="1:13" ht="16.5" customHeight="1">
      <c r="A71" s="224"/>
      <c r="B71" s="228"/>
      <c r="C71" s="229"/>
      <c r="D71" s="230"/>
      <c r="E71" s="224"/>
      <c r="F71" s="231"/>
      <c r="H71" s="224"/>
      <c r="I71" s="228"/>
      <c r="J71" s="229"/>
      <c r="K71" s="230"/>
      <c r="L71" s="224"/>
      <c r="M71" s="231"/>
    </row>
    <row r="72" spans="1:13" ht="16.5" customHeight="1">
      <c r="A72" s="224" t="s">
        <v>50</v>
      </c>
      <c r="B72" s="245">
        <f>入場許可名簿!C17</f>
        <v>0</v>
      </c>
      <c r="C72" s="224" t="s">
        <v>51</v>
      </c>
      <c r="D72" s="246">
        <f>入場許可名簿!$D$17</f>
        <v>0</v>
      </c>
      <c r="E72" s="246"/>
      <c r="F72" s="246"/>
      <c r="H72" s="224" t="s">
        <v>50</v>
      </c>
      <c r="I72" s="245">
        <f>入場許可名簿!C18</f>
        <v>0</v>
      </c>
      <c r="J72" s="224" t="s">
        <v>51</v>
      </c>
      <c r="K72" s="246">
        <f>入場許可名簿!$D$18</f>
        <v>0</v>
      </c>
      <c r="L72" s="246"/>
      <c r="M72" s="246"/>
    </row>
    <row r="73" spans="1:13" ht="16.5" customHeight="1">
      <c r="A73" s="224"/>
      <c r="B73" s="245"/>
      <c r="C73" s="224"/>
      <c r="D73" s="246"/>
      <c r="E73" s="246"/>
      <c r="F73" s="246"/>
      <c r="H73" s="224"/>
      <c r="I73" s="245"/>
      <c r="J73" s="224"/>
      <c r="K73" s="246"/>
      <c r="L73" s="246"/>
      <c r="M73" s="246"/>
    </row>
    <row r="74" spans="1:13" ht="16.5" customHeight="1">
      <c r="A74" s="232" t="s">
        <v>84</v>
      </c>
      <c r="B74" s="233"/>
      <c r="C74" s="234"/>
      <c r="D74" s="224"/>
      <c r="E74" s="224"/>
      <c r="F74" s="224"/>
      <c r="H74" s="232" t="s">
        <v>84</v>
      </c>
      <c r="I74" s="233"/>
      <c r="J74" s="234"/>
      <c r="K74" s="224"/>
      <c r="L74" s="224"/>
      <c r="M74" s="224"/>
    </row>
    <row r="75" spans="1:13" ht="16.5" customHeight="1">
      <c r="A75" s="235" t="s">
        <v>63</v>
      </c>
      <c r="B75" s="236"/>
      <c r="C75" s="237"/>
      <c r="D75" s="244"/>
      <c r="E75" s="244"/>
      <c r="F75" s="244"/>
      <c r="H75" s="235" t="s">
        <v>63</v>
      </c>
      <c r="I75" s="236"/>
      <c r="J75" s="237"/>
      <c r="K75" s="244"/>
      <c r="L75" s="244"/>
      <c r="M75" s="244"/>
    </row>
    <row r="76" spans="1:13" ht="16.5" customHeight="1">
      <c r="A76" s="238"/>
      <c r="B76" s="239"/>
      <c r="C76" s="240"/>
      <c r="D76" s="244"/>
      <c r="E76" s="244"/>
      <c r="F76" s="244"/>
      <c r="H76" s="238"/>
      <c r="I76" s="239"/>
      <c r="J76" s="240"/>
      <c r="K76" s="244"/>
      <c r="L76" s="244"/>
      <c r="M76" s="244"/>
    </row>
    <row r="77" spans="1:13" ht="16.5" customHeight="1">
      <c r="A77" s="241"/>
      <c r="B77" s="242"/>
      <c r="C77" s="243"/>
      <c r="D77" s="244"/>
      <c r="E77" s="244"/>
      <c r="F77" s="244"/>
      <c r="H77" s="241"/>
      <c r="I77" s="242"/>
      <c r="J77" s="243"/>
      <c r="K77" s="244"/>
      <c r="L77" s="244"/>
      <c r="M77" s="244"/>
    </row>
    <row r="79" spans="1:13" s="54" customFormat="1" ht="16.5" customHeight="1">
      <c r="A79" s="222" t="s">
        <v>83</v>
      </c>
      <c r="B79" s="222"/>
      <c r="C79" s="222"/>
      <c r="D79" s="222"/>
      <c r="E79" s="222"/>
      <c r="F79" s="222"/>
      <c r="H79" s="222" t="s">
        <v>83</v>
      </c>
      <c r="I79" s="222"/>
      <c r="J79" s="222"/>
      <c r="K79" s="222"/>
      <c r="L79" s="222"/>
      <c r="M79" s="222"/>
    </row>
    <row r="80" spans="1:13" s="54" customFormat="1" ht="16.5" customHeight="1">
      <c r="A80" s="222"/>
      <c r="B80" s="222"/>
      <c r="C80" s="222"/>
      <c r="D80" s="222"/>
      <c r="E80" s="222"/>
      <c r="F80" s="222"/>
      <c r="H80" s="222"/>
      <c r="I80" s="222"/>
      <c r="J80" s="222"/>
      <c r="K80" s="222"/>
      <c r="L80" s="222"/>
      <c r="M80" s="222"/>
    </row>
    <row r="81" spans="1:13" ht="16.5" customHeight="1">
      <c r="A81" s="223" t="s">
        <v>47</v>
      </c>
      <c r="B81" s="223"/>
      <c r="C81" s="223"/>
      <c r="D81" s="223"/>
      <c r="E81" s="223"/>
      <c r="F81" s="223"/>
      <c r="H81" s="223" t="s">
        <v>47</v>
      </c>
      <c r="I81" s="223"/>
      <c r="J81" s="223"/>
      <c r="K81" s="223"/>
      <c r="L81" s="223"/>
      <c r="M81" s="223"/>
    </row>
    <row r="82" spans="1:13" ht="16.5" customHeight="1">
      <c r="A82" s="223"/>
      <c r="B82" s="223"/>
      <c r="C82" s="223"/>
      <c r="D82" s="223"/>
      <c r="E82" s="223"/>
      <c r="F82" s="223"/>
      <c r="H82" s="223"/>
      <c r="I82" s="223"/>
      <c r="J82" s="223"/>
      <c r="K82" s="223"/>
      <c r="L82" s="223"/>
      <c r="M82" s="223"/>
    </row>
    <row r="83" spans="1:13" ht="16.5" customHeight="1">
      <c r="A83" s="224" t="s">
        <v>48</v>
      </c>
      <c r="B83" s="225">
        <f>入場許可名簿!$B$7</f>
        <v>0</v>
      </c>
      <c r="C83" s="226"/>
      <c r="D83" s="227"/>
      <c r="E83" s="224" t="s">
        <v>49</v>
      </c>
      <c r="F83" s="231">
        <v>13</v>
      </c>
      <c r="H83" s="224" t="s">
        <v>48</v>
      </c>
      <c r="I83" s="225">
        <f>入場許可名簿!$B$7</f>
        <v>0</v>
      </c>
      <c r="J83" s="226"/>
      <c r="K83" s="227"/>
      <c r="L83" s="224" t="s">
        <v>49</v>
      </c>
      <c r="M83" s="231">
        <v>14</v>
      </c>
    </row>
    <row r="84" spans="1:13" ht="16.5" customHeight="1">
      <c r="A84" s="224"/>
      <c r="B84" s="228"/>
      <c r="C84" s="229"/>
      <c r="D84" s="230"/>
      <c r="E84" s="224"/>
      <c r="F84" s="231"/>
      <c r="H84" s="224"/>
      <c r="I84" s="228"/>
      <c r="J84" s="229"/>
      <c r="K84" s="230"/>
      <c r="L84" s="224"/>
      <c r="M84" s="231"/>
    </row>
    <row r="85" spans="1:13" ht="16.5" customHeight="1">
      <c r="A85" s="224" t="s">
        <v>50</v>
      </c>
      <c r="B85" s="245">
        <f>入場許可名簿!C19</f>
        <v>0</v>
      </c>
      <c r="C85" s="224" t="s">
        <v>51</v>
      </c>
      <c r="D85" s="246">
        <f>入場許可名簿!$D$19</f>
        <v>0</v>
      </c>
      <c r="E85" s="246"/>
      <c r="F85" s="246"/>
      <c r="H85" s="224" t="s">
        <v>50</v>
      </c>
      <c r="I85" s="245">
        <f>入場許可名簿!C20</f>
        <v>0</v>
      </c>
      <c r="J85" s="224" t="s">
        <v>51</v>
      </c>
      <c r="K85" s="246">
        <f>入場許可名簿!$D$20</f>
        <v>0</v>
      </c>
      <c r="L85" s="246"/>
      <c r="M85" s="246"/>
    </row>
    <row r="86" spans="1:13" ht="16.5" customHeight="1">
      <c r="A86" s="224"/>
      <c r="B86" s="245"/>
      <c r="C86" s="224"/>
      <c r="D86" s="246"/>
      <c r="E86" s="246"/>
      <c r="F86" s="246"/>
      <c r="H86" s="224"/>
      <c r="I86" s="245"/>
      <c r="J86" s="224"/>
      <c r="K86" s="246"/>
      <c r="L86" s="246"/>
      <c r="M86" s="246"/>
    </row>
    <row r="87" spans="1:13" ht="16.5" customHeight="1">
      <c r="A87" s="232" t="s">
        <v>84</v>
      </c>
      <c r="B87" s="233"/>
      <c r="C87" s="234"/>
      <c r="D87" s="224"/>
      <c r="E87" s="224"/>
      <c r="F87" s="224"/>
      <c r="H87" s="232" t="s">
        <v>84</v>
      </c>
      <c r="I87" s="233"/>
      <c r="J87" s="234"/>
      <c r="K87" s="224"/>
      <c r="L87" s="224"/>
      <c r="M87" s="224"/>
    </row>
    <row r="88" spans="1:13" ht="16.5" customHeight="1">
      <c r="A88" s="235" t="s">
        <v>63</v>
      </c>
      <c r="B88" s="236"/>
      <c r="C88" s="237"/>
      <c r="D88" s="244"/>
      <c r="E88" s="244"/>
      <c r="F88" s="244"/>
      <c r="H88" s="235" t="s">
        <v>63</v>
      </c>
      <c r="I88" s="236"/>
      <c r="J88" s="237"/>
      <c r="K88" s="244"/>
      <c r="L88" s="244"/>
      <c r="M88" s="244"/>
    </row>
    <row r="89" spans="1:13" ht="16.5" customHeight="1">
      <c r="A89" s="238"/>
      <c r="B89" s="239"/>
      <c r="C89" s="240"/>
      <c r="D89" s="244"/>
      <c r="E89" s="244"/>
      <c r="F89" s="244"/>
      <c r="H89" s="238"/>
      <c r="I89" s="239"/>
      <c r="J89" s="240"/>
      <c r="K89" s="244"/>
      <c r="L89" s="244"/>
      <c r="M89" s="244"/>
    </row>
    <row r="90" spans="1:13" ht="16.5" customHeight="1">
      <c r="A90" s="241"/>
      <c r="B90" s="242"/>
      <c r="C90" s="243"/>
      <c r="D90" s="244"/>
      <c r="E90" s="244"/>
      <c r="F90" s="244"/>
      <c r="H90" s="241"/>
      <c r="I90" s="242"/>
      <c r="J90" s="243"/>
      <c r="K90" s="244"/>
      <c r="L90" s="244"/>
      <c r="M90" s="244"/>
    </row>
    <row r="92" spans="1:13" s="54" customFormat="1" ht="16.5" customHeight="1">
      <c r="A92" s="222" t="s">
        <v>83</v>
      </c>
      <c r="B92" s="222"/>
      <c r="C92" s="222"/>
      <c r="D92" s="222"/>
      <c r="E92" s="222"/>
      <c r="F92" s="222"/>
      <c r="H92" s="222" t="s">
        <v>83</v>
      </c>
      <c r="I92" s="222"/>
      <c r="J92" s="222"/>
      <c r="K92" s="222"/>
      <c r="L92" s="222"/>
      <c r="M92" s="222"/>
    </row>
    <row r="93" spans="1:13" s="54" customFormat="1" ht="16.5" customHeight="1">
      <c r="A93" s="222"/>
      <c r="B93" s="222"/>
      <c r="C93" s="222"/>
      <c r="D93" s="222"/>
      <c r="E93" s="222"/>
      <c r="F93" s="222"/>
      <c r="H93" s="222"/>
      <c r="I93" s="222"/>
      <c r="J93" s="222"/>
      <c r="K93" s="222"/>
      <c r="L93" s="222"/>
      <c r="M93" s="222"/>
    </row>
    <row r="94" spans="1:13" ht="16.5" customHeight="1">
      <c r="A94" s="223" t="s">
        <v>47</v>
      </c>
      <c r="B94" s="223"/>
      <c r="C94" s="223"/>
      <c r="D94" s="223"/>
      <c r="E94" s="223"/>
      <c r="F94" s="223"/>
      <c r="H94" s="223" t="s">
        <v>47</v>
      </c>
      <c r="I94" s="223"/>
      <c r="J94" s="223"/>
      <c r="K94" s="223"/>
      <c r="L94" s="223"/>
      <c r="M94" s="223"/>
    </row>
    <row r="95" spans="1:13" ht="16.5" customHeight="1">
      <c r="A95" s="223"/>
      <c r="B95" s="223"/>
      <c r="C95" s="223"/>
      <c r="D95" s="223"/>
      <c r="E95" s="223"/>
      <c r="F95" s="223"/>
      <c r="H95" s="223"/>
      <c r="I95" s="223"/>
      <c r="J95" s="223"/>
      <c r="K95" s="223"/>
      <c r="L95" s="223"/>
      <c r="M95" s="223"/>
    </row>
    <row r="96" spans="1:13" ht="16.5" customHeight="1">
      <c r="A96" s="224" t="s">
        <v>48</v>
      </c>
      <c r="B96" s="225">
        <f>入場許可名簿!$B$7</f>
        <v>0</v>
      </c>
      <c r="C96" s="226"/>
      <c r="D96" s="227"/>
      <c r="E96" s="224" t="s">
        <v>49</v>
      </c>
      <c r="F96" s="231">
        <v>15</v>
      </c>
      <c r="H96" s="224" t="s">
        <v>48</v>
      </c>
      <c r="I96" s="225">
        <f>入場許可名簿!$B$7</f>
        <v>0</v>
      </c>
      <c r="J96" s="226"/>
      <c r="K96" s="227"/>
      <c r="L96" s="224" t="s">
        <v>49</v>
      </c>
      <c r="M96" s="231">
        <v>16</v>
      </c>
    </row>
    <row r="97" spans="1:13" ht="16.5" customHeight="1">
      <c r="A97" s="224"/>
      <c r="B97" s="228"/>
      <c r="C97" s="229"/>
      <c r="D97" s="230"/>
      <c r="E97" s="224"/>
      <c r="F97" s="231"/>
      <c r="H97" s="224"/>
      <c r="I97" s="228"/>
      <c r="J97" s="229"/>
      <c r="K97" s="230"/>
      <c r="L97" s="224"/>
      <c r="M97" s="231"/>
    </row>
    <row r="98" spans="1:13" ht="16.5" customHeight="1">
      <c r="A98" s="224" t="s">
        <v>50</v>
      </c>
      <c r="B98" s="245">
        <f>入場許可名簿!C21</f>
        <v>0</v>
      </c>
      <c r="C98" s="224" t="s">
        <v>51</v>
      </c>
      <c r="D98" s="246">
        <f>入場許可名簿!$D$21</f>
        <v>0</v>
      </c>
      <c r="E98" s="246"/>
      <c r="F98" s="246"/>
      <c r="H98" s="224" t="s">
        <v>50</v>
      </c>
      <c r="I98" s="245">
        <f>入場許可名簿!C22</f>
        <v>0</v>
      </c>
      <c r="J98" s="224" t="s">
        <v>51</v>
      </c>
      <c r="K98" s="246">
        <f>入場許可名簿!$D$22</f>
        <v>0</v>
      </c>
      <c r="L98" s="246"/>
      <c r="M98" s="246"/>
    </row>
    <row r="99" spans="1:13" ht="16.5" customHeight="1">
      <c r="A99" s="224"/>
      <c r="B99" s="245"/>
      <c r="C99" s="224"/>
      <c r="D99" s="246"/>
      <c r="E99" s="246"/>
      <c r="F99" s="246"/>
      <c r="H99" s="224"/>
      <c r="I99" s="245"/>
      <c r="J99" s="224"/>
      <c r="K99" s="246"/>
      <c r="L99" s="246"/>
      <c r="M99" s="246"/>
    </row>
    <row r="100" spans="1:13" ht="16.5" customHeight="1">
      <c r="A100" s="232" t="s">
        <v>84</v>
      </c>
      <c r="B100" s="233"/>
      <c r="C100" s="234"/>
      <c r="D100" s="224"/>
      <c r="E100" s="224"/>
      <c r="F100" s="224"/>
      <c r="H100" s="232" t="s">
        <v>84</v>
      </c>
      <c r="I100" s="233"/>
      <c r="J100" s="234"/>
      <c r="K100" s="224"/>
      <c r="L100" s="224"/>
      <c r="M100" s="224"/>
    </row>
    <row r="101" spans="1:13" ht="16.5" customHeight="1">
      <c r="A101" s="235" t="s">
        <v>63</v>
      </c>
      <c r="B101" s="236"/>
      <c r="C101" s="237"/>
      <c r="D101" s="244"/>
      <c r="E101" s="244"/>
      <c r="F101" s="244"/>
      <c r="H101" s="235" t="s">
        <v>63</v>
      </c>
      <c r="I101" s="236"/>
      <c r="J101" s="237"/>
      <c r="K101" s="244"/>
      <c r="L101" s="244"/>
      <c r="M101" s="244"/>
    </row>
    <row r="102" spans="1:13" ht="16.5" customHeight="1">
      <c r="A102" s="238"/>
      <c r="B102" s="239"/>
      <c r="C102" s="240"/>
      <c r="D102" s="244"/>
      <c r="E102" s="244"/>
      <c r="F102" s="244"/>
      <c r="H102" s="238"/>
      <c r="I102" s="239"/>
      <c r="J102" s="240"/>
      <c r="K102" s="244"/>
      <c r="L102" s="244"/>
      <c r="M102" s="244"/>
    </row>
    <row r="103" spans="1:13" ht="16.5" customHeight="1">
      <c r="A103" s="241"/>
      <c r="B103" s="242"/>
      <c r="C103" s="243"/>
      <c r="D103" s="244"/>
      <c r="E103" s="244"/>
      <c r="F103" s="244"/>
      <c r="H103" s="241"/>
      <c r="I103" s="242"/>
      <c r="J103" s="243"/>
      <c r="K103" s="244"/>
      <c r="L103" s="244"/>
      <c r="M103" s="244"/>
    </row>
    <row r="104" spans="1:13" ht="6.6" customHeight="1">
      <c r="A104" s="69"/>
      <c r="B104" s="70"/>
      <c r="C104" s="71"/>
      <c r="D104" s="72"/>
      <c r="E104" s="72"/>
      <c r="F104" s="72"/>
      <c r="H104" s="69"/>
      <c r="I104" s="70"/>
      <c r="J104" s="71"/>
      <c r="K104" s="72"/>
      <c r="L104" s="72"/>
      <c r="M104" s="72"/>
    </row>
    <row r="105" spans="1:13" s="54" customFormat="1" ht="16.5" customHeight="1">
      <c r="A105" s="222" t="s">
        <v>83</v>
      </c>
      <c r="B105" s="222"/>
      <c r="C105" s="222"/>
      <c r="D105" s="222"/>
      <c r="E105" s="222"/>
      <c r="F105" s="222"/>
      <c r="H105" s="222" t="s">
        <v>83</v>
      </c>
      <c r="I105" s="222"/>
      <c r="J105" s="222"/>
      <c r="K105" s="222"/>
      <c r="L105" s="222"/>
      <c r="M105" s="222"/>
    </row>
    <row r="106" spans="1:13" s="54" customFormat="1" ht="16.5" customHeight="1">
      <c r="A106" s="222"/>
      <c r="B106" s="222"/>
      <c r="C106" s="222"/>
      <c r="D106" s="222"/>
      <c r="E106" s="222"/>
      <c r="F106" s="222"/>
      <c r="H106" s="222"/>
      <c r="I106" s="222"/>
      <c r="J106" s="222"/>
      <c r="K106" s="222"/>
      <c r="L106" s="222"/>
      <c r="M106" s="222"/>
    </row>
    <row r="107" spans="1:13" ht="16.5" customHeight="1">
      <c r="A107" s="223" t="s">
        <v>47</v>
      </c>
      <c r="B107" s="223"/>
      <c r="C107" s="223"/>
      <c r="D107" s="223"/>
      <c r="E107" s="223"/>
      <c r="F107" s="223"/>
      <c r="H107" s="223" t="s">
        <v>47</v>
      </c>
      <c r="I107" s="223"/>
      <c r="J107" s="223"/>
      <c r="K107" s="223"/>
      <c r="L107" s="223"/>
      <c r="M107" s="223"/>
    </row>
    <row r="108" spans="1:13" ht="16.5" customHeight="1">
      <c r="A108" s="223"/>
      <c r="B108" s="223"/>
      <c r="C108" s="223"/>
      <c r="D108" s="223"/>
      <c r="E108" s="223"/>
      <c r="F108" s="223"/>
      <c r="H108" s="223"/>
      <c r="I108" s="223"/>
      <c r="J108" s="223"/>
      <c r="K108" s="223"/>
      <c r="L108" s="223"/>
      <c r="M108" s="223"/>
    </row>
    <row r="109" spans="1:13" ht="16.5" customHeight="1">
      <c r="A109" s="224" t="s">
        <v>48</v>
      </c>
      <c r="B109" s="225">
        <f>入場許可名簿!$B$7</f>
        <v>0</v>
      </c>
      <c r="C109" s="226"/>
      <c r="D109" s="227"/>
      <c r="E109" s="224" t="s">
        <v>49</v>
      </c>
      <c r="F109" s="231">
        <v>17</v>
      </c>
      <c r="H109" s="224" t="s">
        <v>48</v>
      </c>
      <c r="I109" s="225">
        <f>入場許可名簿!$B$7</f>
        <v>0</v>
      </c>
      <c r="J109" s="226"/>
      <c r="K109" s="227"/>
      <c r="L109" s="224" t="s">
        <v>49</v>
      </c>
      <c r="M109" s="231">
        <v>18</v>
      </c>
    </row>
    <row r="110" spans="1:13" ht="16.5" customHeight="1">
      <c r="A110" s="224"/>
      <c r="B110" s="228"/>
      <c r="C110" s="229"/>
      <c r="D110" s="230"/>
      <c r="E110" s="224"/>
      <c r="F110" s="231"/>
      <c r="H110" s="224"/>
      <c r="I110" s="228"/>
      <c r="J110" s="229"/>
      <c r="K110" s="230"/>
      <c r="L110" s="224"/>
      <c r="M110" s="231"/>
    </row>
    <row r="111" spans="1:13" ht="16.5" customHeight="1">
      <c r="A111" s="224" t="s">
        <v>50</v>
      </c>
      <c r="B111" s="245">
        <f>入場許可名簿!C23</f>
        <v>0</v>
      </c>
      <c r="C111" s="224" t="s">
        <v>51</v>
      </c>
      <c r="D111" s="246">
        <f>入場許可名簿!$D$23</f>
        <v>0</v>
      </c>
      <c r="E111" s="246"/>
      <c r="F111" s="246"/>
      <c r="H111" s="224" t="s">
        <v>50</v>
      </c>
      <c r="I111" s="245">
        <f>入場許可名簿!C24</f>
        <v>0</v>
      </c>
      <c r="J111" s="224" t="s">
        <v>51</v>
      </c>
      <c r="K111" s="246">
        <f>入場許可名簿!$D$24</f>
        <v>0</v>
      </c>
      <c r="L111" s="246"/>
      <c r="M111" s="246"/>
    </row>
    <row r="112" spans="1:13" ht="16.5" customHeight="1">
      <c r="A112" s="224"/>
      <c r="B112" s="245"/>
      <c r="C112" s="224"/>
      <c r="D112" s="246"/>
      <c r="E112" s="246"/>
      <c r="F112" s="246"/>
      <c r="H112" s="224"/>
      <c r="I112" s="245"/>
      <c r="J112" s="224"/>
      <c r="K112" s="246"/>
      <c r="L112" s="246"/>
      <c r="M112" s="246"/>
    </row>
    <row r="113" spans="1:13" ht="16.5" customHeight="1">
      <c r="A113" s="232" t="s">
        <v>84</v>
      </c>
      <c r="B113" s="233"/>
      <c r="C113" s="234"/>
      <c r="D113" s="224"/>
      <c r="E113" s="224"/>
      <c r="F113" s="224"/>
      <c r="H113" s="232" t="s">
        <v>84</v>
      </c>
      <c r="I113" s="233"/>
      <c r="J113" s="234"/>
      <c r="K113" s="224"/>
      <c r="L113" s="224"/>
      <c r="M113" s="224"/>
    </row>
    <row r="114" spans="1:13" ht="16.5" customHeight="1">
      <c r="A114" s="235" t="s">
        <v>63</v>
      </c>
      <c r="B114" s="236"/>
      <c r="C114" s="237"/>
      <c r="D114" s="244"/>
      <c r="E114" s="244"/>
      <c r="F114" s="244"/>
      <c r="H114" s="235" t="s">
        <v>63</v>
      </c>
      <c r="I114" s="236"/>
      <c r="J114" s="237"/>
      <c r="K114" s="244"/>
      <c r="L114" s="244"/>
      <c r="M114" s="244"/>
    </row>
    <row r="115" spans="1:13" ht="16.5" customHeight="1">
      <c r="A115" s="238"/>
      <c r="B115" s="239"/>
      <c r="C115" s="240"/>
      <c r="D115" s="244"/>
      <c r="E115" s="244"/>
      <c r="F115" s="244"/>
      <c r="H115" s="238"/>
      <c r="I115" s="239"/>
      <c r="J115" s="240"/>
      <c r="K115" s="244"/>
      <c r="L115" s="244"/>
      <c r="M115" s="244"/>
    </row>
    <row r="116" spans="1:13" ht="16.5" customHeight="1">
      <c r="A116" s="241"/>
      <c r="B116" s="242"/>
      <c r="C116" s="243"/>
      <c r="D116" s="244"/>
      <c r="E116" s="244"/>
      <c r="F116" s="244"/>
      <c r="H116" s="241"/>
      <c r="I116" s="242"/>
      <c r="J116" s="243"/>
      <c r="K116" s="244"/>
      <c r="L116" s="244"/>
      <c r="M116" s="244"/>
    </row>
    <row r="118" spans="1:13" s="54" customFormat="1" ht="16.5" customHeight="1">
      <c r="A118" s="222" t="s">
        <v>83</v>
      </c>
      <c r="B118" s="222"/>
      <c r="C118" s="222"/>
      <c r="D118" s="222"/>
      <c r="E118" s="222"/>
      <c r="F118" s="222"/>
      <c r="H118" s="222" t="s">
        <v>83</v>
      </c>
      <c r="I118" s="222"/>
      <c r="J118" s="222"/>
      <c r="K118" s="222"/>
      <c r="L118" s="222"/>
      <c r="M118" s="222"/>
    </row>
    <row r="119" spans="1:13" s="54" customFormat="1" ht="16.5" customHeight="1">
      <c r="A119" s="222"/>
      <c r="B119" s="222"/>
      <c r="C119" s="222"/>
      <c r="D119" s="222"/>
      <c r="E119" s="222"/>
      <c r="F119" s="222"/>
      <c r="H119" s="222"/>
      <c r="I119" s="222"/>
      <c r="J119" s="222"/>
      <c r="K119" s="222"/>
      <c r="L119" s="222"/>
      <c r="M119" s="222"/>
    </row>
    <row r="120" spans="1:13" ht="16.5" customHeight="1">
      <c r="A120" s="223" t="s">
        <v>47</v>
      </c>
      <c r="B120" s="223"/>
      <c r="C120" s="223"/>
      <c r="D120" s="223"/>
      <c r="E120" s="223"/>
      <c r="F120" s="223"/>
      <c r="H120" s="223" t="s">
        <v>47</v>
      </c>
      <c r="I120" s="223"/>
      <c r="J120" s="223"/>
      <c r="K120" s="223"/>
      <c r="L120" s="223"/>
      <c r="M120" s="223"/>
    </row>
    <row r="121" spans="1:13" ht="16.5" customHeight="1">
      <c r="A121" s="223"/>
      <c r="B121" s="223"/>
      <c r="C121" s="223"/>
      <c r="D121" s="223"/>
      <c r="E121" s="223"/>
      <c r="F121" s="223"/>
      <c r="H121" s="223"/>
      <c r="I121" s="223"/>
      <c r="J121" s="223"/>
      <c r="K121" s="223"/>
      <c r="L121" s="223"/>
      <c r="M121" s="223"/>
    </row>
    <row r="122" spans="1:13" ht="16.5" customHeight="1">
      <c r="A122" s="224" t="s">
        <v>48</v>
      </c>
      <c r="B122" s="225">
        <f>入場許可名簿!$B$7</f>
        <v>0</v>
      </c>
      <c r="C122" s="226"/>
      <c r="D122" s="227"/>
      <c r="E122" s="224" t="s">
        <v>49</v>
      </c>
      <c r="F122" s="231">
        <v>19</v>
      </c>
      <c r="H122" s="224" t="s">
        <v>48</v>
      </c>
      <c r="I122" s="225">
        <f>入場許可名簿!$B$7</f>
        <v>0</v>
      </c>
      <c r="J122" s="226"/>
      <c r="K122" s="227"/>
      <c r="L122" s="224" t="s">
        <v>49</v>
      </c>
      <c r="M122" s="231">
        <v>20</v>
      </c>
    </row>
    <row r="123" spans="1:13" ht="16.5" customHeight="1">
      <c r="A123" s="224"/>
      <c r="B123" s="228"/>
      <c r="C123" s="229"/>
      <c r="D123" s="230"/>
      <c r="E123" s="224"/>
      <c r="F123" s="231"/>
      <c r="H123" s="224"/>
      <c r="I123" s="228"/>
      <c r="J123" s="229"/>
      <c r="K123" s="230"/>
      <c r="L123" s="224"/>
      <c r="M123" s="231"/>
    </row>
    <row r="124" spans="1:13" ht="16.5" customHeight="1">
      <c r="A124" s="224" t="s">
        <v>50</v>
      </c>
      <c r="B124" s="245">
        <f>入場許可名簿!C25</f>
        <v>0</v>
      </c>
      <c r="C124" s="224" t="s">
        <v>51</v>
      </c>
      <c r="D124" s="246">
        <f>入場許可名簿!$D$25</f>
        <v>0</v>
      </c>
      <c r="E124" s="246"/>
      <c r="F124" s="246"/>
      <c r="H124" s="224" t="s">
        <v>50</v>
      </c>
      <c r="I124" s="245">
        <f>入場許可名簿!C26</f>
        <v>0</v>
      </c>
      <c r="J124" s="224" t="s">
        <v>51</v>
      </c>
      <c r="K124" s="246">
        <f>入場許可名簿!$D$26</f>
        <v>0</v>
      </c>
      <c r="L124" s="246"/>
      <c r="M124" s="246"/>
    </row>
    <row r="125" spans="1:13" ht="16.5" customHeight="1">
      <c r="A125" s="224"/>
      <c r="B125" s="245"/>
      <c r="C125" s="224"/>
      <c r="D125" s="246"/>
      <c r="E125" s="246"/>
      <c r="F125" s="246"/>
      <c r="H125" s="224"/>
      <c r="I125" s="245"/>
      <c r="J125" s="224"/>
      <c r="K125" s="246"/>
      <c r="L125" s="246"/>
      <c r="M125" s="246"/>
    </row>
    <row r="126" spans="1:13" ht="16.5" customHeight="1">
      <c r="A126" s="232" t="s">
        <v>84</v>
      </c>
      <c r="B126" s="233"/>
      <c r="C126" s="234"/>
      <c r="D126" s="224"/>
      <c r="E126" s="224"/>
      <c r="F126" s="224"/>
      <c r="H126" s="232" t="s">
        <v>84</v>
      </c>
      <c r="I126" s="233"/>
      <c r="J126" s="234"/>
      <c r="K126" s="224"/>
      <c r="L126" s="224"/>
      <c r="M126" s="224"/>
    </row>
    <row r="127" spans="1:13" ht="16.5" customHeight="1">
      <c r="A127" s="235" t="s">
        <v>63</v>
      </c>
      <c r="B127" s="236"/>
      <c r="C127" s="237"/>
      <c r="D127" s="244"/>
      <c r="E127" s="244"/>
      <c r="F127" s="244"/>
      <c r="H127" s="235" t="s">
        <v>63</v>
      </c>
      <c r="I127" s="236"/>
      <c r="J127" s="237"/>
      <c r="K127" s="244"/>
      <c r="L127" s="244"/>
      <c r="M127" s="244"/>
    </row>
    <row r="128" spans="1:13" ht="16.5" customHeight="1">
      <c r="A128" s="238"/>
      <c r="B128" s="239"/>
      <c r="C128" s="240"/>
      <c r="D128" s="244"/>
      <c r="E128" s="244"/>
      <c r="F128" s="244"/>
      <c r="H128" s="238"/>
      <c r="I128" s="239"/>
      <c r="J128" s="240"/>
      <c r="K128" s="244"/>
      <c r="L128" s="244"/>
      <c r="M128" s="244"/>
    </row>
    <row r="129" spans="1:13" ht="16.5" customHeight="1">
      <c r="A129" s="241"/>
      <c r="B129" s="242"/>
      <c r="C129" s="243"/>
      <c r="D129" s="244"/>
      <c r="E129" s="244"/>
      <c r="F129" s="244"/>
      <c r="H129" s="241"/>
      <c r="I129" s="242"/>
      <c r="J129" s="243"/>
      <c r="K129" s="244"/>
      <c r="L129" s="244"/>
      <c r="M129" s="244"/>
    </row>
    <row r="131" spans="1:13" s="54" customFormat="1" ht="16.5" customHeight="1">
      <c r="A131" s="222" t="s">
        <v>83</v>
      </c>
      <c r="B131" s="222"/>
      <c r="C131" s="222"/>
      <c r="D131" s="222"/>
      <c r="E131" s="222"/>
      <c r="F131" s="222"/>
      <c r="H131" s="222" t="s">
        <v>83</v>
      </c>
      <c r="I131" s="222"/>
      <c r="J131" s="222"/>
      <c r="K131" s="222"/>
      <c r="L131" s="222"/>
      <c r="M131" s="222"/>
    </row>
    <row r="132" spans="1:13" s="54" customFormat="1" ht="16.5" customHeight="1">
      <c r="A132" s="222"/>
      <c r="B132" s="222"/>
      <c r="C132" s="222"/>
      <c r="D132" s="222"/>
      <c r="E132" s="222"/>
      <c r="F132" s="222"/>
      <c r="H132" s="222"/>
      <c r="I132" s="222"/>
      <c r="J132" s="222"/>
      <c r="K132" s="222"/>
      <c r="L132" s="222"/>
      <c r="M132" s="222"/>
    </row>
    <row r="133" spans="1:13" ht="16.5" customHeight="1">
      <c r="A133" s="223" t="s">
        <v>47</v>
      </c>
      <c r="B133" s="223"/>
      <c r="C133" s="223"/>
      <c r="D133" s="223"/>
      <c r="E133" s="223"/>
      <c r="F133" s="223"/>
      <c r="H133" s="223" t="s">
        <v>47</v>
      </c>
      <c r="I133" s="223"/>
      <c r="J133" s="223"/>
      <c r="K133" s="223"/>
      <c r="L133" s="223"/>
      <c r="M133" s="223"/>
    </row>
    <row r="134" spans="1:13" ht="16.5" customHeight="1">
      <c r="A134" s="223"/>
      <c r="B134" s="223"/>
      <c r="C134" s="223"/>
      <c r="D134" s="223"/>
      <c r="E134" s="223"/>
      <c r="F134" s="223"/>
      <c r="H134" s="223"/>
      <c r="I134" s="223"/>
      <c r="J134" s="223"/>
      <c r="K134" s="223"/>
      <c r="L134" s="223"/>
      <c r="M134" s="223"/>
    </row>
    <row r="135" spans="1:13" ht="16.5" customHeight="1">
      <c r="A135" s="224" t="s">
        <v>48</v>
      </c>
      <c r="B135" s="225">
        <f>入場許可名簿!$B$7</f>
        <v>0</v>
      </c>
      <c r="C135" s="226"/>
      <c r="D135" s="227"/>
      <c r="E135" s="224" t="s">
        <v>49</v>
      </c>
      <c r="F135" s="231">
        <v>21</v>
      </c>
      <c r="H135" s="224" t="s">
        <v>48</v>
      </c>
      <c r="I135" s="225">
        <f>入場許可名簿!$B$7</f>
        <v>0</v>
      </c>
      <c r="J135" s="226"/>
      <c r="K135" s="227"/>
      <c r="L135" s="224" t="s">
        <v>49</v>
      </c>
      <c r="M135" s="231">
        <v>22</v>
      </c>
    </row>
    <row r="136" spans="1:13" ht="16.5" customHeight="1">
      <c r="A136" s="224"/>
      <c r="B136" s="228"/>
      <c r="C136" s="229"/>
      <c r="D136" s="230"/>
      <c r="E136" s="224"/>
      <c r="F136" s="231"/>
      <c r="H136" s="224"/>
      <c r="I136" s="228"/>
      <c r="J136" s="229"/>
      <c r="K136" s="230"/>
      <c r="L136" s="224"/>
      <c r="M136" s="231"/>
    </row>
    <row r="137" spans="1:13" ht="16.5" customHeight="1">
      <c r="A137" s="224" t="s">
        <v>50</v>
      </c>
      <c r="B137" s="245">
        <f>入場許可名簿!C27</f>
        <v>0</v>
      </c>
      <c r="C137" s="224" t="s">
        <v>51</v>
      </c>
      <c r="D137" s="246">
        <f>入場許可名簿!$D$27</f>
        <v>0</v>
      </c>
      <c r="E137" s="246"/>
      <c r="F137" s="246"/>
      <c r="H137" s="224" t="s">
        <v>50</v>
      </c>
      <c r="I137" s="245">
        <f>入場許可名簿!C28</f>
        <v>0</v>
      </c>
      <c r="J137" s="224" t="s">
        <v>51</v>
      </c>
      <c r="K137" s="246">
        <f>入場許可名簿!$D$28</f>
        <v>0</v>
      </c>
      <c r="L137" s="246"/>
      <c r="M137" s="246"/>
    </row>
    <row r="138" spans="1:13" ht="16.5" customHeight="1">
      <c r="A138" s="224"/>
      <c r="B138" s="245"/>
      <c r="C138" s="224"/>
      <c r="D138" s="246"/>
      <c r="E138" s="246"/>
      <c r="F138" s="246"/>
      <c r="H138" s="224"/>
      <c r="I138" s="245"/>
      <c r="J138" s="224"/>
      <c r="K138" s="246"/>
      <c r="L138" s="246"/>
      <c r="M138" s="246"/>
    </row>
    <row r="139" spans="1:13" ht="16.5" customHeight="1">
      <c r="A139" s="232" t="s">
        <v>84</v>
      </c>
      <c r="B139" s="233"/>
      <c r="C139" s="234"/>
      <c r="D139" s="224"/>
      <c r="E139" s="224"/>
      <c r="F139" s="224"/>
      <c r="H139" s="232" t="s">
        <v>84</v>
      </c>
      <c r="I139" s="233"/>
      <c r="J139" s="234"/>
      <c r="K139" s="224"/>
      <c r="L139" s="224"/>
      <c r="M139" s="224"/>
    </row>
    <row r="140" spans="1:13" ht="16.5" customHeight="1">
      <c r="A140" s="235" t="s">
        <v>63</v>
      </c>
      <c r="B140" s="236"/>
      <c r="C140" s="237"/>
      <c r="D140" s="244"/>
      <c r="E140" s="244"/>
      <c r="F140" s="244"/>
      <c r="H140" s="235" t="s">
        <v>63</v>
      </c>
      <c r="I140" s="236"/>
      <c r="J140" s="237"/>
      <c r="K140" s="244"/>
      <c r="L140" s="244"/>
      <c r="M140" s="244"/>
    </row>
    <row r="141" spans="1:13" ht="16.5" customHeight="1">
      <c r="A141" s="238"/>
      <c r="B141" s="239"/>
      <c r="C141" s="240"/>
      <c r="D141" s="244"/>
      <c r="E141" s="244"/>
      <c r="F141" s="244"/>
      <c r="H141" s="238"/>
      <c r="I141" s="239"/>
      <c r="J141" s="240"/>
      <c r="K141" s="244"/>
      <c r="L141" s="244"/>
      <c r="M141" s="244"/>
    </row>
    <row r="142" spans="1:13" ht="16.5" customHeight="1">
      <c r="A142" s="241"/>
      <c r="B142" s="242"/>
      <c r="C142" s="243"/>
      <c r="D142" s="244"/>
      <c r="E142" s="244"/>
      <c r="F142" s="244"/>
      <c r="H142" s="241"/>
      <c r="I142" s="242"/>
      <c r="J142" s="243"/>
      <c r="K142" s="244"/>
      <c r="L142" s="244"/>
      <c r="M142" s="244"/>
    </row>
    <row r="144" spans="1:13" s="54" customFormat="1" ht="16.5" customHeight="1">
      <c r="A144" s="222" t="s">
        <v>83</v>
      </c>
      <c r="B144" s="222"/>
      <c r="C144" s="222"/>
      <c r="D144" s="222"/>
      <c r="E144" s="222"/>
      <c r="F144" s="222"/>
      <c r="H144" s="222" t="s">
        <v>83</v>
      </c>
      <c r="I144" s="222"/>
      <c r="J144" s="222"/>
      <c r="K144" s="222"/>
      <c r="L144" s="222"/>
      <c r="M144" s="222"/>
    </row>
    <row r="145" spans="1:13" s="54" customFormat="1" ht="16.5" customHeight="1">
      <c r="A145" s="222"/>
      <c r="B145" s="222"/>
      <c r="C145" s="222"/>
      <c r="D145" s="222"/>
      <c r="E145" s="222"/>
      <c r="F145" s="222"/>
      <c r="H145" s="222"/>
      <c r="I145" s="222"/>
      <c r="J145" s="222"/>
      <c r="K145" s="222"/>
      <c r="L145" s="222"/>
      <c r="M145" s="222"/>
    </row>
    <row r="146" spans="1:13" ht="16.5" customHeight="1">
      <c r="A146" s="223" t="s">
        <v>47</v>
      </c>
      <c r="B146" s="223"/>
      <c r="C146" s="223"/>
      <c r="D146" s="223"/>
      <c r="E146" s="223"/>
      <c r="F146" s="223"/>
      <c r="H146" s="223" t="s">
        <v>47</v>
      </c>
      <c r="I146" s="223"/>
      <c r="J146" s="223"/>
      <c r="K146" s="223"/>
      <c r="L146" s="223"/>
      <c r="M146" s="223"/>
    </row>
    <row r="147" spans="1:13" ht="16.5" customHeight="1">
      <c r="A147" s="223"/>
      <c r="B147" s="223"/>
      <c r="C147" s="223"/>
      <c r="D147" s="223"/>
      <c r="E147" s="223"/>
      <c r="F147" s="223"/>
      <c r="H147" s="223"/>
      <c r="I147" s="223"/>
      <c r="J147" s="223"/>
      <c r="K147" s="223"/>
      <c r="L147" s="223"/>
      <c r="M147" s="223"/>
    </row>
    <row r="148" spans="1:13" ht="16.5" customHeight="1">
      <c r="A148" s="224" t="s">
        <v>48</v>
      </c>
      <c r="B148" s="225">
        <f>入場許可名簿!$B$7</f>
        <v>0</v>
      </c>
      <c r="C148" s="226"/>
      <c r="D148" s="227"/>
      <c r="E148" s="224" t="s">
        <v>49</v>
      </c>
      <c r="F148" s="231">
        <v>23</v>
      </c>
      <c r="H148" s="224" t="s">
        <v>48</v>
      </c>
      <c r="I148" s="225">
        <f>入場許可名簿!$B$7</f>
        <v>0</v>
      </c>
      <c r="J148" s="226"/>
      <c r="K148" s="227"/>
      <c r="L148" s="224" t="s">
        <v>49</v>
      </c>
      <c r="M148" s="231">
        <v>24</v>
      </c>
    </row>
    <row r="149" spans="1:13" ht="16.5" customHeight="1">
      <c r="A149" s="224"/>
      <c r="B149" s="228"/>
      <c r="C149" s="229"/>
      <c r="D149" s="230"/>
      <c r="E149" s="224"/>
      <c r="F149" s="231"/>
      <c r="H149" s="224"/>
      <c r="I149" s="228"/>
      <c r="J149" s="229"/>
      <c r="K149" s="230"/>
      <c r="L149" s="224"/>
      <c r="M149" s="231"/>
    </row>
    <row r="150" spans="1:13" ht="16.5" customHeight="1">
      <c r="A150" s="224" t="s">
        <v>50</v>
      </c>
      <c r="B150" s="245">
        <f>入場許可名簿!C29</f>
        <v>0</v>
      </c>
      <c r="C150" s="224" t="s">
        <v>51</v>
      </c>
      <c r="D150" s="246">
        <f>入場許可名簿!$D$29</f>
        <v>0</v>
      </c>
      <c r="E150" s="246"/>
      <c r="F150" s="246"/>
      <c r="H150" s="224" t="s">
        <v>50</v>
      </c>
      <c r="I150" s="245">
        <f>入場許可名簿!C30</f>
        <v>0</v>
      </c>
      <c r="J150" s="224" t="s">
        <v>51</v>
      </c>
      <c r="K150" s="246">
        <f>入場許可名簿!$D$30</f>
        <v>0</v>
      </c>
      <c r="L150" s="246"/>
      <c r="M150" s="246"/>
    </row>
    <row r="151" spans="1:13" ht="16.5" customHeight="1">
      <c r="A151" s="224"/>
      <c r="B151" s="245"/>
      <c r="C151" s="224"/>
      <c r="D151" s="246"/>
      <c r="E151" s="246"/>
      <c r="F151" s="246"/>
      <c r="H151" s="224"/>
      <c r="I151" s="245"/>
      <c r="J151" s="224"/>
      <c r="K151" s="246"/>
      <c r="L151" s="246"/>
      <c r="M151" s="246"/>
    </row>
    <row r="152" spans="1:13" ht="16.5" customHeight="1">
      <c r="A152" s="232" t="s">
        <v>84</v>
      </c>
      <c r="B152" s="233"/>
      <c r="C152" s="234"/>
      <c r="D152" s="224"/>
      <c r="E152" s="224"/>
      <c r="F152" s="224"/>
      <c r="H152" s="232" t="s">
        <v>84</v>
      </c>
      <c r="I152" s="233"/>
      <c r="J152" s="234"/>
      <c r="K152" s="224"/>
      <c r="L152" s="224"/>
      <c r="M152" s="224"/>
    </row>
    <row r="153" spans="1:13" ht="16.5" customHeight="1">
      <c r="A153" s="235" t="s">
        <v>63</v>
      </c>
      <c r="B153" s="236"/>
      <c r="C153" s="237"/>
      <c r="D153" s="244"/>
      <c r="E153" s="244"/>
      <c r="F153" s="244"/>
      <c r="H153" s="235" t="s">
        <v>63</v>
      </c>
      <c r="I153" s="236"/>
      <c r="J153" s="237"/>
      <c r="K153" s="244"/>
      <c r="L153" s="244"/>
      <c r="M153" s="244"/>
    </row>
    <row r="154" spans="1:13" ht="16.5" customHeight="1">
      <c r="A154" s="238"/>
      <c r="B154" s="239"/>
      <c r="C154" s="240"/>
      <c r="D154" s="244"/>
      <c r="E154" s="244"/>
      <c r="F154" s="244"/>
      <c r="H154" s="238"/>
      <c r="I154" s="239"/>
      <c r="J154" s="240"/>
      <c r="K154" s="244"/>
      <c r="L154" s="244"/>
      <c r="M154" s="244"/>
    </row>
    <row r="155" spans="1:13" ht="16.5" customHeight="1">
      <c r="A155" s="241"/>
      <c r="B155" s="242"/>
      <c r="C155" s="243"/>
      <c r="D155" s="244"/>
      <c r="E155" s="244"/>
      <c r="F155" s="244"/>
      <c r="H155" s="241"/>
      <c r="I155" s="242"/>
      <c r="J155" s="243"/>
      <c r="K155" s="244"/>
      <c r="L155" s="244"/>
      <c r="M155" s="244"/>
    </row>
    <row r="156" spans="1:13" ht="8.4499999999999993" customHeight="1">
      <c r="A156" s="69"/>
      <c r="B156" s="70"/>
      <c r="C156" s="71"/>
      <c r="D156" s="72"/>
      <c r="E156" s="72"/>
      <c r="F156" s="72"/>
      <c r="H156" s="69"/>
      <c r="I156" s="70"/>
      <c r="J156" s="71"/>
      <c r="K156" s="72"/>
      <c r="L156" s="72"/>
      <c r="M156" s="72"/>
    </row>
    <row r="157" spans="1:13" s="54" customFormat="1" ht="16.5" customHeight="1">
      <c r="A157" s="222" t="s">
        <v>83</v>
      </c>
      <c r="B157" s="222"/>
      <c r="C157" s="222"/>
      <c r="D157" s="222"/>
      <c r="E157" s="222"/>
      <c r="F157" s="222"/>
      <c r="H157" s="222" t="s">
        <v>83</v>
      </c>
      <c r="I157" s="222"/>
      <c r="J157" s="222"/>
      <c r="K157" s="222"/>
      <c r="L157" s="222"/>
      <c r="M157" s="222"/>
    </row>
    <row r="158" spans="1:13" s="54" customFormat="1" ht="16.5" customHeight="1">
      <c r="A158" s="222"/>
      <c r="B158" s="222"/>
      <c r="C158" s="222"/>
      <c r="D158" s="222"/>
      <c r="E158" s="222"/>
      <c r="F158" s="222"/>
      <c r="H158" s="222"/>
      <c r="I158" s="222"/>
      <c r="J158" s="222"/>
      <c r="K158" s="222"/>
      <c r="L158" s="222"/>
      <c r="M158" s="222"/>
    </row>
    <row r="159" spans="1:13" ht="16.5" customHeight="1">
      <c r="A159" s="223" t="s">
        <v>47</v>
      </c>
      <c r="B159" s="223"/>
      <c r="C159" s="223"/>
      <c r="D159" s="223"/>
      <c r="E159" s="223"/>
      <c r="F159" s="223"/>
      <c r="H159" s="223" t="s">
        <v>47</v>
      </c>
      <c r="I159" s="223"/>
      <c r="J159" s="223"/>
      <c r="K159" s="223"/>
      <c r="L159" s="223"/>
      <c r="M159" s="223"/>
    </row>
    <row r="160" spans="1:13" ht="16.5" customHeight="1">
      <c r="A160" s="223"/>
      <c r="B160" s="223"/>
      <c r="C160" s="223"/>
      <c r="D160" s="223"/>
      <c r="E160" s="223"/>
      <c r="F160" s="223"/>
      <c r="H160" s="223"/>
      <c r="I160" s="223"/>
      <c r="J160" s="223"/>
      <c r="K160" s="223"/>
      <c r="L160" s="223"/>
      <c r="M160" s="223"/>
    </row>
    <row r="161" spans="1:13" ht="16.5" customHeight="1">
      <c r="A161" s="224" t="s">
        <v>48</v>
      </c>
      <c r="B161" s="225">
        <f>入場許可名簿!$B$7</f>
        <v>0</v>
      </c>
      <c r="C161" s="226"/>
      <c r="D161" s="227"/>
      <c r="E161" s="224" t="s">
        <v>49</v>
      </c>
      <c r="F161" s="231">
        <v>25</v>
      </c>
      <c r="H161" s="224" t="s">
        <v>48</v>
      </c>
      <c r="I161" s="225">
        <f>入場許可名簿!$B$7</f>
        <v>0</v>
      </c>
      <c r="J161" s="226"/>
      <c r="K161" s="227"/>
      <c r="L161" s="224" t="s">
        <v>49</v>
      </c>
      <c r="M161" s="231">
        <v>26</v>
      </c>
    </row>
    <row r="162" spans="1:13" ht="16.5" customHeight="1">
      <c r="A162" s="224"/>
      <c r="B162" s="228"/>
      <c r="C162" s="229"/>
      <c r="D162" s="230"/>
      <c r="E162" s="224"/>
      <c r="F162" s="231"/>
      <c r="H162" s="224"/>
      <c r="I162" s="228"/>
      <c r="J162" s="229"/>
      <c r="K162" s="230"/>
      <c r="L162" s="224"/>
      <c r="M162" s="231"/>
    </row>
    <row r="163" spans="1:13" ht="16.5" customHeight="1">
      <c r="A163" s="224" t="s">
        <v>50</v>
      </c>
      <c r="B163" s="245">
        <f>入場許可名簿!C31</f>
        <v>0</v>
      </c>
      <c r="C163" s="224" t="s">
        <v>51</v>
      </c>
      <c r="D163" s="246">
        <f>入場許可名簿!$D$31</f>
        <v>0</v>
      </c>
      <c r="E163" s="246"/>
      <c r="F163" s="246"/>
      <c r="H163" s="224" t="s">
        <v>50</v>
      </c>
      <c r="I163" s="245">
        <f>入場許可名簿!C32</f>
        <v>0</v>
      </c>
      <c r="J163" s="224" t="s">
        <v>51</v>
      </c>
      <c r="K163" s="246">
        <f>入場許可名簿!$D$32</f>
        <v>0</v>
      </c>
      <c r="L163" s="246"/>
      <c r="M163" s="246"/>
    </row>
    <row r="164" spans="1:13" ht="16.5" customHeight="1">
      <c r="A164" s="224"/>
      <c r="B164" s="245"/>
      <c r="C164" s="224"/>
      <c r="D164" s="246"/>
      <c r="E164" s="246"/>
      <c r="F164" s="246"/>
      <c r="H164" s="224"/>
      <c r="I164" s="245"/>
      <c r="J164" s="224"/>
      <c r="K164" s="246"/>
      <c r="L164" s="246"/>
      <c r="M164" s="246"/>
    </row>
    <row r="165" spans="1:13" ht="16.5" customHeight="1">
      <c r="A165" s="232" t="s">
        <v>84</v>
      </c>
      <c r="B165" s="233"/>
      <c r="C165" s="234"/>
      <c r="D165" s="224"/>
      <c r="E165" s="224"/>
      <c r="F165" s="224"/>
      <c r="H165" s="232" t="s">
        <v>84</v>
      </c>
      <c r="I165" s="233"/>
      <c r="J165" s="234"/>
      <c r="K165" s="224"/>
      <c r="L165" s="224"/>
      <c r="M165" s="224"/>
    </row>
    <row r="166" spans="1:13" ht="16.5" customHeight="1">
      <c r="A166" s="235" t="s">
        <v>63</v>
      </c>
      <c r="B166" s="236"/>
      <c r="C166" s="237"/>
      <c r="D166" s="244"/>
      <c r="E166" s="244"/>
      <c r="F166" s="244"/>
      <c r="H166" s="235" t="s">
        <v>63</v>
      </c>
      <c r="I166" s="236"/>
      <c r="J166" s="237"/>
      <c r="K166" s="244"/>
      <c r="L166" s="244"/>
      <c r="M166" s="244"/>
    </row>
    <row r="167" spans="1:13" ht="16.5" customHeight="1">
      <c r="A167" s="238"/>
      <c r="B167" s="239"/>
      <c r="C167" s="240"/>
      <c r="D167" s="244"/>
      <c r="E167" s="244"/>
      <c r="F167" s="244"/>
      <c r="H167" s="238"/>
      <c r="I167" s="239"/>
      <c r="J167" s="240"/>
      <c r="K167" s="244"/>
      <c r="L167" s="244"/>
      <c r="M167" s="244"/>
    </row>
    <row r="168" spans="1:13" ht="16.5" customHeight="1">
      <c r="A168" s="241"/>
      <c r="B168" s="242"/>
      <c r="C168" s="243"/>
      <c r="D168" s="244"/>
      <c r="E168" s="244"/>
      <c r="F168" s="244"/>
      <c r="H168" s="241"/>
      <c r="I168" s="242"/>
      <c r="J168" s="243"/>
      <c r="K168" s="244"/>
      <c r="L168" s="244"/>
      <c r="M168" s="244"/>
    </row>
    <row r="170" spans="1:13" s="54" customFormat="1" ht="16.5" customHeight="1">
      <c r="A170" s="222" t="s">
        <v>83</v>
      </c>
      <c r="B170" s="222"/>
      <c r="C170" s="222"/>
      <c r="D170" s="222"/>
      <c r="E170" s="222"/>
      <c r="F170" s="222"/>
      <c r="H170" s="222" t="s">
        <v>83</v>
      </c>
      <c r="I170" s="222"/>
      <c r="J170" s="222"/>
      <c r="K170" s="222"/>
      <c r="L170" s="222"/>
      <c r="M170" s="222"/>
    </row>
    <row r="171" spans="1:13" s="54" customFormat="1" ht="16.5" customHeight="1">
      <c r="A171" s="222"/>
      <c r="B171" s="222"/>
      <c r="C171" s="222"/>
      <c r="D171" s="222"/>
      <c r="E171" s="222"/>
      <c r="F171" s="222"/>
      <c r="H171" s="222"/>
      <c r="I171" s="222"/>
      <c r="J171" s="222"/>
      <c r="K171" s="222"/>
      <c r="L171" s="222"/>
      <c r="M171" s="222"/>
    </row>
    <row r="172" spans="1:13" ht="16.5" customHeight="1">
      <c r="A172" s="223" t="s">
        <v>47</v>
      </c>
      <c r="B172" s="223"/>
      <c r="C172" s="223"/>
      <c r="D172" s="223"/>
      <c r="E172" s="223"/>
      <c r="F172" s="223"/>
      <c r="H172" s="223" t="s">
        <v>47</v>
      </c>
      <c r="I172" s="223"/>
      <c r="J172" s="223"/>
      <c r="K172" s="223"/>
      <c r="L172" s="223"/>
      <c r="M172" s="223"/>
    </row>
    <row r="173" spans="1:13" ht="16.5" customHeight="1">
      <c r="A173" s="223"/>
      <c r="B173" s="223"/>
      <c r="C173" s="223"/>
      <c r="D173" s="223"/>
      <c r="E173" s="223"/>
      <c r="F173" s="223"/>
      <c r="H173" s="223"/>
      <c r="I173" s="223"/>
      <c r="J173" s="223"/>
      <c r="K173" s="223"/>
      <c r="L173" s="223"/>
      <c r="M173" s="223"/>
    </row>
    <row r="174" spans="1:13" ht="16.5" customHeight="1">
      <c r="A174" s="224" t="s">
        <v>48</v>
      </c>
      <c r="B174" s="225">
        <f>入場許可名簿!$B$7</f>
        <v>0</v>
      </c>
      <c r="C174" s="226"/>
      <c r="D174" s="227"/>
      <c r="E174" s="224" t="s">
        <v>49</v>
      </c>
      <c r="F174" s="231">
        <v>27</v>
      </c>
      <c r="H174" s="224" t="s">
        <v>48</v>
      </c>
      <c r="I174" s="225">
        <f>入場許可名簿!$B$7</f>
        <v>0</v>
      </c>
      <c r="J174" s="226"/>
      <c r="K174" s="227"/>
      <c r="L174" s="224" t="s">
        <v>49</v>
      </c>
      <c r="M174" s="231">
        <v>28</v>
      </c>
    </row>
    <row r="175" spans="1:13" ht="16.5" customHeight="1">
      <c r="A175" s="224"/>
      <c r="B175" s="228"/>
      <c r="C175" s="229"/>
      <c r="D175" s="230"/>
      <c r="E175" s="224"/>
      <c r="F175" s="231"/>
      <c r="H175" s="224"/>
      <c r="I175" s="228"/>
      <c r="J175" s="229"/>
      <c r="K175" s="230"/>
      <c r="L175" s="224"/>
      <c r="M175" s="231"/>
    </row>
    <row r="176" spans="1:13" ht="16.5" customHeight="1">
      <c r="A176" s="224" t="s">
        <v>50</v>
      </c>
      <c r="B176" s="245">
        <f>入場許可名簿!C33</f>
        <v>0</v>
      </c>
      <c r="C176" s="224" t="s">
        <v>51</v>
      </c>
      <c r="D176" s="246">
        <f>入場許可名簿!$D$33</f>
        <v>0</v>
      </c>
      <c r="E176" s="246"/>
      <c r="F176" s="246"/>
      <c r="H176" s="224" t="s">
        <v>50</v>
      </c>
      <c r="I176" s="245">
        <f>入場許可名簿!C34</f>
        <v>0</v>
      </c>
      <c r="J176" s="224" t="s">
        <v>51</v>
      </c>
      <c r="K176" s="246">
        <f>入場許可名簿!$D$34</f>
        <v>0</v>
      </c>
      <c r="L176" s="246"/>
      <c r="M176" s="246"/>
    </row>
    <row r="177" spans="1:13" ht="16.5" customHeight="1">
      <c r="A177" s="224"/>
      <c r="B177" s="245"/>
      <c r="C177" s="224"/>
      <c r="D177" s="246"/>
      <c r="E177" s="246"/>
      <c r="F177" s="246"/>
      <c r="H177" s="224"/>
      <c r="I177" s="245"/>
      <c r="J177" s="224"/>
      <c r="K177" s="246"/>
      <c r="L177" s="246"/>
      <c r="M177" s="246"/>
    </row>
    <row r="178" spans="1:13" ht="16.5" customHeight="1">
      <c r="A178" s="232" t="s">
        <v>84</v>
      </c>
      <c r="B178" s="233"/>
      <c r="C178" s="234"/>
      <c r="D178" s="224"/>
      <c r="E178" s="224"/>
      <c r="F178" s="224"/>
      <c r="H178" s="232" t="s">
        <v>84</v>
      </c>
      <c r="I178" s="233"/>
      <c r="J178" s="234"/>
      <c r="K178" s="224"/>
      <c r="L178" s="224"/>
      <c r="M178" s="224"/>
    </row>
    <row r="179" spans="1:13" ht="16.5" customHeight="1">
      <c r="A179" s="235" t="s">
        <v>63</v>
      </c>
      <c r="B179" s="236"/>
      <c r="C179" s="237"/>
      <c r="D179" s="244"/>
      <c r="E179" s="244"/>
      <c r="F179" s="244"/>
      <c r="H179" s="235" t="s">
        <v>63</v>
      </c>
      <c r="I179" s="236"/>
      <c r="J179" s="237"/>
      <c r="K179" s="244"/>
      <c r="L179" s="244"/>
      <c r="M179" s="244"/>
    </row>
    <row r="180" spans="1:13" ht="16.5" customHeight="1">
      <c r="A180" s="238"/>
      <c r="B180" s="239"/>
      <c r="C180" s="240"/>
      <c r="D180" s="244"/>
      <c r="E180" s="244"/>
      <c r="F180" s="244"/>
      <c r="H180" s="238"/>
      <c r="I180" s="239"/>
      <c r="J180" s="240"/>
      <c r="K180" s="244"/>
      <c r="L180" s="244"/>
      <c r="M180" s="244"/>
    </row>
    <row r="181" spans="1:13" ht="16.5" customHeight="1">
      <c r="A181" s="241"/>
      <c r="B181" s="242"/>
      <c r="C181" s="243"/>
      <c r="D181" s="244"/>
      <c r="E181" s="244"/>
      <c r="F181" s="244"/>
      <c r="H181" s="241"/>
      <c r="I181" s="242"/>
      <c r="J181" s="243"/>
      <c r="K181" s="244"/>
      <c r="L181" s="244"/>
      <c r="M181" s="244"/>
    </row>
    <row r="183" spans="1:13" s="54" customFormat="1" ht="16.5" customHeight="1">
      <c r="A183" s="222" t="s">
        <v>83</v>
      </c>
      <c r="B183" s="222"/>
      <c r="C183" s="222"/>
      <c r="D183" s="222"/>
      <c r="E183" s="222"/>
      <c r="F183" s="222"/>
      <c r="H183" s="222" t="s">
        <v>83</v>
      </c>
      <c r="I183" s="222"/>
      <c r="J183" s="222"/>
      <c r="K183" s="222"/>
      <c r="L183" s="222"/>
      <c r="M183" s="222"/>
    </row>
    <row r="184" spans="1:13" s="54" customFormat="1" ht="16.5" customHeight="1">
      <c r="A184" s="222"/>
      <c r="B184" s="222"/>
      <c r="C184" s="222"/>
      <c r="D184" s="222"/>
      <c r="E184" s="222"/>
      <c r="F184" s="222"/>
      <c r="H184" s="222"/>
      <c r="I184" s="222"/>
      <c r="J184" s="222"/>
      <c r="K184" s="222"/>
      <c r="L184" s="222"/>
      <c r="M184" s="222"/>
    </row>
    <row r="185" spans="1:13" ht="16.5" customHeight="1">
      <c r="A185" s="223" t="s">
        <v>47</v>
      </c>
      <c r="B185" s="223"/>
      <c r="C185" s="223"/>
      <c r="D185" s="223"/>
      <c r="E185" s="223"/>
      <c r="F185" s="223"/>
      <c r="H185" s="223" t="s">
        <v>47</v>
      </c>
      <c r="I185" s="223"/>
      <c r="J185" s="223"/>
      <c r="K185" s="223"/>
      <c r="L185" s="223"/>
      <c r="M185" s="223"/>
    </row>
    <row r="186" spans="1:13" ht="16.5" customHeight="1">
      <c r="A186" s="223"/>
      <c r="B186" s="223"/>
      <c r="C186" s="223"/>
      <c r="D186" s="223"/>
      <c r="E186" s="223"/>
      <c r="F186" s="223"/>
      <c r="H186" s="223"/>
      <c r="I186" s="223"/>
      <c r="J186" s="223"/>
      <c r="K186" s="223"/>
      <c r="L186" s="223"/>
      <c r="M186" s="223"/>
    </row>
    <row r="187" spans="1:13" ht="16.5" customHeight="1">
      <c r="A187" s="224" t="s">
        <v>48</v>
      </c>
      <c r="B187" s="225">
        <f>入場許可名簿!$B$7</f>
        <v>0</v>
      </c>
      <c r="C187" s="226"/>
      <c r="D187" s="227"/>
      <c r="E187" s="224" t="s">
        <v>49</v>
      </c>
      <c r="F187" s="231">
        <v>29</v>
      </c>
      <c r="H187" s="224" t="s">
        <v>48</v>
      </c>
      <c r="I187" s="225">
        <f>入場許可名簿!$B$7</f>
        <v>0</v>
      </c>
      <c r="J187" s="226"/>
      <c r="K187" s="227"/>
      <c r="L187" s="224" t="s">
        <v>49</v>
      </c>
      <c r="M187" s="231">
        <v>30</v>
      </c>
    </row>
    <row r="188" spans="1:13" ht="16.5" customHeight="1">
      <c r="A188" s="224"/>
      <c r="B188" s="228"/>
      <c r="C188" s="229"/>
      <c r="D188" s="230"/>
      <c r="E188" s="224"/>
      <c r="F188" s="231"/>
      <c r="H188" s="224"/>
      <c r="I188" s="228"/>
      <c r="J188" s="229"/>
      <c r="K188" s="230"/>
      <c r="L188" s="224"/>
      <c r="M188" s="231"/>
    </row>
    <row r="189" spans="1:13" ht="16.5" customHeight="1">
      <c r="A189" s="224" t="s">
        <v>50</v>
      </c>
      <c r="B189" s="245">
        <f>入場許可名簿!C35</f>
        <v>0</v>
      </c>
      <c r="C189" s="224" t="s">
        <v>51</v>
      </c>
      <c r="D189" s="246">
        <f>入場許可名簿!$D$35</f>
        <v>0</v>
      </c>
      <c r="E189" s="246"/>
      <c r="F189" s="246"/>
      <c r="H189" s="224" t="s">
        <v>50</v>
      </c>
      <c r="I189" s="245">
        <f>入場許可名簿!C36</f>
        <v>0</v>
      </c>
      <c r="J189" s="224" t="s">
        <v>51</v>
      </c>
      <c r="K189" s="246">
        <f>入場許可名簿!$D$36</f>
        <v>0</v>
      </c>
      <c r="L189" s="246"/>
      <c r="M189" s="246"/>
    </row>
    <row r="190" spans="1:13" ht="16.5" customHeight="1">
      <c r="A190" s="224"/>
      <c r="B190" s="245"/>
      <c r="C190" s="224"/>
      <c r="D190" s="246"/>
      <c r="E190" s="246"/>
      <c r="F190" s="246"/>
      <c r="H190" s="224"/>
      <c r="I190" s="245"/>
      <c r="J190" s="224"/>
      <c r="K190" s="246"/>
      <c r="L190" s="246"/>
      <c r="M190" s="246"/>
    </row>
    <row r="191" spans="1:13" ht="16.5" customHeight="1">
      <c r="A191" s="232" t="s">
        <v>84</v>
      </c>
      <c r="B191" s="233"/>
      <c r="C191" s="234"/>
      <c r="D191" s="224"/>
      <c r="E191" s="224"/>
      <c r="F191" s="224"/>
      <c r="H191" s="232" t="s">
        <v>84</v>
      </c>
      <c r="I191" s="233"/>
      <c r="J191" s="234"/>
      <c r="K191" s="224"/>
      <c r="L191" s="224"/>
      <c r="M191" s="224"/>
    </row>
    <row r="192" spans="1:13" ht="16.5" customHeight="1">
      <c r="A192" s="235" t="s">
        <v>63</v>
      </c>
      <c r="B192" s="236"/>
      <c r="C192" s="237"/>
      <c r="D192" s="244"/>
      <c r="E192" s="244"/>
      <c r="F192" s="244"/>
      <c r="H192" s="235" t="s">
        <v>63</v>
      </c>
      <c r="I192" s="236"/>
      <c r="J192" s="237"/>
      <c r="K192" s="244"/>
      <c r="L192" s="244"/>
      <c r="M192" s="244"/>
    </row>
    <row r="193" spans="1:13" ht="16.5" customHeight="1">
      <c r="A193" s="238"/>
      <c r="B193" s="239"/>
      <c r="C193" s="240"/>
      <c r="D193" s="244"/>
      <c r="E193" s="244"/>
      <c r="F193" s="244"/>
      <c r="H193" s="238"/>
      <c r="I193" s="239"/>
      <c r="J193" s="240"/>
      <c r="K193" s="244"/>
      <c r="L193" s="244"/>
      <c r="M193" s="244"/>
    </row>
    <row r="194" spans="1:13" ht="16.5" customHeight="1">
      <c r="A194" s="241"/>
      <c r="B194" s="242"/>
      <c r="C194" s="243"/>
      <c r="D194" s="244"/>
      <c r="E194" s="244"/>
      <c r="F194" s="244"/>
      <c r="H194" s="241"/>
      <c r="I194" s="242"/>
      <c r="J194" s="243"/>
      <c r="K194" s="244"/>
      <c r="L194" s="244"/>
      <c r="M194" s="244"/>
    </row>
    <row r="196" spans="1:13" s="54" customFormat="1" ht="16.5" customHeight="1">
      <c r="A196" s="222" t="s">
        <v>83</v>
      </c>
      <c r="B196" s="222"/>
      <c r="C196" s="222"/>
      <c r="D196" s="222"/>
      <c r="E196" s="222"/>
      <c r="F196" s="222"/>
      <c r="H196" s="222" t="s">
        <v>83</v>
      </c>
      <c r="I196" s="222"/>
      <c r="J196" s="222"/>
      <c r="K196" s="222"/>
      <c r="L196" s="222"/>
      <c r="M196" s="222"/>
    </row>
    <row r="197" spans="1:13" s="54" customFormat="1" ht="16.5" customHeight="1">
      <c r="A197" s="222"/>
      <c r="B197" s="222"/>
      <c r="C197" s="222"/>
      <c r="D197" s="222"/>
      <c r="E197" s="222"/>
      <c r="F197" s="222"/>
      <c r="H197" s="222"/>
      <c r="I197" s="222"/>
      <c r="J197" s="222"/>
      <c r="K197" s="222"/>
      <c r="L197" s="222"/>
      <c r="M197" s="222"/>
    </row>
    <row r="198" spans="1:13" ht="16.5" customHeight="1">
      <c r="A198" s="223" t="s">
        <v>47</v>
      </c>
      <c r="B198" s="223"/>
      <c r="C198" s="223"/>
      <c r="D198" s="223"/>
      <c r="E198" s="223"/>
      <c r="F198" s="223"/>
      <c r="H198" s="223" t="s">
        <v>47</v>
      </c>
      <c r="I198" s="223"/>
      <c r="J198" s="223"/>
      <c r="K198" s="223"/>
      <c r="L198" s="223"/>
      <c r="M198" s="223"/>
    </row>
    <row r="199" spans="1:13" ht="16.5" customHeight="1">
      <c r="A199" s="223"/>
      <c r="B199" s="223"/>
      <c r="C199" s="223"/>
      <c r="D199" s="223"/>
      <c r="E199" s="223"/>
      <c r="F199" s="223"/>
      <c r="H199" s="223"/>
      <c r="I199" s="223"/>
      <c r="J199" s="223"/>
      <c r="K199" s="223"/>
      <c r="L199" s="223"/>
      <c r="M199" s="223"/>
    </row>
    <row r="200" spans="1:13" ht="16.5" customHeight="1">
      <c r="A200" s="224" t="s">
        <v>48</v>
      </c>
      <c r="B200" s="225">
        <f>入場許可名簿!$B$7</f>
        <v>0</v>
      </c>
      <c r="C200" s="226"/>
      <c r="D200" s="227"/>
      <c r="E200" s="224" t="s">
        <v>49</v>
      </c>
      <c r="F200" s="231">
        <v>31</v>
      </c>
      <c r="H200" s="224" t="s">
        <v>48</v>
      </c>
      <c r="I200" s="225">
        <f>入場許可名簿!$B$7</f>
        <v>0</v>
      </c>
      <c r="J200" s="226"/>
      <c r="K200" s="227"/>
      <c r="L200" s="224" t="s">
        <v>49</v>
      </c>
      <c r="M200" s="231">
        <v>32</v>
      </c>
    </row>
    <row r="201" spans="1:13" ht="16.5" customHeight="1">
      <c r="A201" s="224"/>
      <c r="B201" s="228"/>
      <c r="C201" s="229"/>
      <c r="D201" s="230"/>
      <c r="E201" s="224"/>
      <c r="F201" s="231"/>
      <c r="H201" s="224"/>
      <c r="I201" s="228"/>
      <c r="J201" s="229"/>
      <c r="K201" s="230"/>
      <c r="L201" s="224"/>
      <c r="M201" s="231"/>
    </row>
    <row r="202" spans="1:13" ht="16.5" customHeight="1">
      <c r="A202" s="224" t="s">
        <v>50</v>
      </c>
      <c r="B202" s="245">
        <f>入場許可名簿!C37</f>
        <v>0</v>
      </c>
      <c r="C202" s="224" t="s">
        <v>51</v>
      </c>
      <c r="D202" s="246">
        <f>入場許可名簿!$D$37</f>
        <v>0</v>
      </c>
      <c r="E202" s="246"/>
      <c r="F202" s="246"/>
      <c r="H202" s="224" t="s">
        <v>50</v>
      </c>
      <c r="I202" s="245">
        <f>入場許可名簿!C38</f>
        <v>0</v>
      </c>
      <c r="J202" s="224" t="s">
        <v>51</v>
      </c>
      <c r="K202" s="246">
        <f>入場許可名簿!$D$38</f>
        <v>0</v>
      </c>
      <c r="L202" s="246"/>
      <c r="M202" s="246"/>
    </row>
    <row r="203" spans="1:13" ht="16.5" customHeight="1">
      <c r="A203" s="224"/>
      <c r="B203" s="245"/>
      <c r="C203" s="224"/>
      <c r="D203" s="246"/>
      <c r="E203" s="246"/>
      <c r="F203" s="246"/>
      <c r="H203" s="224"/>
      <c r="I203" s="245"/>
      <c r="J203" s="224"/>
      <c r="K203" s="246"/>
      <c r="L203" s="246"/>
      <c r="M203" s="246"/>
    </row>
    <row r="204" spans="1:13" ht="16.5" customHeight="1">
      <c r="A204" s="232" t="s">
        <v>84</v>
      </c>
      <c r="B204" s="233"/>
      <c r="C204" s="234"/>
      <c r="D204" s="224"/>
      <c r="E204" s="224"/>
      <c r="F204" s="224"/>
      <c r="H204" s="232" t="s">
        <v>84</v>
      </c>
      <c r="I204" s="233"/>
      <c r="J204" s="234"/>
      <c r="K204" s="224"/>
      <c r="L204" s="224"/>
      <c r="M204" s="224"/>
    </row>
    <row r="205" spans="1:13" ht="16.5" customHeight="1">
      <c r="A205" s="235" t="s">
        <v>63</v>
      </c>
      <c r="B205" s="236"/>
      <c r="C205" s="237"/>
      <c r="D205" s="244"/>
      <c r="E205" s="244"/>
      <c r="F205" s="244"/>
      <c r="H205" s="235" t="s">
        <v>63</v>
      </c>
      <c r="I205" s="236"/>
      <c r="J205" s="237"/>
      <c r="K205" s="244"/>
      <c r="L205" s="244"/>
      <c r="M205" s="244"/>
    </row>
    <row r="206" spans="1:13" ht="16.5" customHeight="1">
      <c r="A206" s="238"/>
      <c r="B206" s="239"/>
      <c r="C206" s="240"/>
      <c r="D206" s="244"/>
      <c r="E206" s="244"/>
      <c r="F206" s="244"/>
      <c r="H206" s="238"/>
      <c r="I206" s="239"/>
      <c r="J206" s="240"/>
      <c r="K206" s="244"/>
      <c r="L206" s="244"/>
      <c r="M206" s="244"/>
    </row>
    <row r="207" spans="1:13" ht="16.5" customHeight="1">
      <c r="A207" s="241"/>
      <c r="B207" s="242"/>
      <c r="C207" s="243"/>
      <c r="D207" s="244"/>
      <c r="E207" s="244"/>
      <c r="F207" s="244"/>
      <c r="H207" s="241"/>
      <c r="I207" s="242"/>
      <c r="J207" s="243"/>
      <c r="K207" s="244"/>
      <c r="L207" s="244"/>
      <c r="M207" s="244"/>
    </row>
    <row r="208" spans="1:13" ht="4.3499999999999996" customHeight="1">
      <c r="A208" s="69"/>
      <c r="B208" s="70"/>
      <c r="C208" s="71"/>
      <c r="D208" s="72"/>
      <c r="E208" s="72"/>
      <c r="F208" s="72"/>
      <c r="H208" s="69"/>
      <c r="I208" s="70"/>
      <c r="J208" s="71"/>
      <c r="K208" s="72"/>
      <c r="L208" s="72"/>
      <c r="M208" s="72"/>
    </row>
    <row r="209" spans="1:13" s="54" customFormat="1" ht="16.5" customHeight="1">
      <c r="A209" s="222" t="s">
        <v>83</v>
      </c>
      <c r="B209" s="222"/>
      <c r="C209" s="222"/>
      <c r="D209" s="222"/>
      <c r="E209" s="222"/>
      <c r="F209" s="222"/>
      <c r="H209" s="222" t="s">
        <v>83</v>
      </c>
      <c r="I209" s="222"/>
      <c r="J209" s="222"/>
      <c r="K209" s="222"/>
      <c r="L209" s="222"/>
      <c r="M209" s="222"/>
    </row>
    <row r="210" spans="1:13" s="54" customFormat="1" ht="16.5" customHeight="1">
      <c r="A210" s="222"/>
      <c r="B210" s="222"/>
      <c r="C210" s="222"/>
      <c r="D210" s="222"/>
      <c r="E210" s="222"/>
      <c r="F210" s="222"/>
      <c r="H210" s="222"/>
      <c r="I210" s="222"/>
      <c r="J210" s="222"/>
      <c r="K210" s="222"/>
      <c r="L210" s="222"/>
      <c r="M210" s="222"/>
    </row>
    <row r="211" spans="1:13" ht="16.5" customHeight="1">
      <c r="A211" s="223" t="s">
        <v>47</v>
      </c>
      <c r="B211" s="223"/>
      <c r="C211" s="223"/>
      <c r="D211" s="223"/>
      <c r="E211" s="223"/>
      <c r="F211" s="223"/>
      <c r="H211" s="223" t="s">
        <v>47</v>
      </c>
      <c r="I211" s="223"/>
      <c r="J211" s="223"/>
      <c r="K211" s="223"/>
      <c r="L211" s="223"/>
      <c r="M211" s="223"/>
    </row>
    <row r="212" spans="1:13" ht="16.5" customHeight="1">
      <c r="A212" s="223"/>
      <c r="B212" s="223"/>
      <c r="C212" s="223"/>
      <c r="D212" s="223"/>
      <c r="E212" s="223"/>
      <c r="F212" s="223"/>
      <c r="H212" s="223"/>
      <c r="I212" s="223"/>
      <c r="J212" s="223"/>
      <c r="K212" s="223"/>
      <c r="L212" s="223"/>
      <c r="M212" s="223"/>
    </row>
    <row r="213" spans="1:13" ht="16.5" customHeight="1">
      <c r="A213" s="224" t="s">
        <v>48</v>
      </c>
      <c r="B213" s="225">
        <f>入場許可名簿!$B$7</f>
        <v>0</v>
      </c>
      <c r="C213" s="226"/>
      <c r="D213" s="227"/>
      <c r="E213" s="224" t="s">
        <v>49</v>
      </c>
      <c r="F213" s="231">
        <v>33</v>
      </c>
      <c r="H213" s="224" t="s">
        <v>48</v>
      </c>
      <c r="I213" s="225">
        <f>入場許可名簿!$B$7</f>
        <v>0</v>
      </c>
      <c r="J213" s="226"/>
      <c r="K213" s="227"/>
      <c r="L213" s="224" t="s">
        <v>49</v>
      </c>
      <c r="M213" s="231">
        <v>34</v>
      </c>
    </row>
    <row r="214" spans="1:13" ht="16.5" customHeight="1">
      <c r="A214" s="224"/>
      <c r="B214" s="228"/>
      <c r="C214" s="229"/>
      <c r="D214" s="230"/>
      <c r="E214" s="224"/>
      <c r="F214" s="231"/>
      <c r="H214" s="224"/>
      <c r="I214" s="228"/>
      <c r="J214" s="229"/>
      <c r="K214" s="230"/>
      <c r="L214" s="224"/>
      <c r="M214" s="231"/>
    </row>
    <row r="215" spans="1:13" ht="16.5" customHeight="1">
      <c r="A215" s="224" t="s">
        <v>50</v>
      </c>
      <c r="B215" s="245">
        <f>入場許可名簿!C39</f>
        <v>0</v>
      </c>
      <c r="C215" s="224" t="s">
        <v>51</v>
      </c>
      <c r="D215" s="246">
        <f>入場許可名簿!$D$39</f>
        <v>0</v>
      </c>
      <c r="E215" s="246"/>
      <c r="F215" s="246"/>
      <c r="H215" s="224" t="s">
        <v>50</v>
      </c>
      <c r="I215" s="245">
        <f>入場許可名簿!C40</f>
        <v>0</v>
      </c>
      <c r="J215" s="224" t="s">
        <v>51</v>
      </c>
      <c r="K215" s="246">
        <f>入場許可名簿!$D$40</f>
        <v>0</v>
      </c>
      <c r="L215" s="246"/>
      <c r="M215" s="246"/>
    </row>
    <row r="216" spans="1:13" ht="16.5" customHeight="1">
      <c r="A216" s="224"/>
      <c r="B216" s="245"/>
      <c r="C216" s="224"/>
      <c r="D216" s="246"/>
      <c r="E216" s="246"/>
      <c r="F216" s="246"/>
      <c r="H216" s="224"/>
      <c r="I216" s="245"/>
      <c r="J216" s="224"/>
      <c r="K216" s="246"/>
      <c r="L216" s="246"/>
      <c r="M216" s="246"/>
    </row>
    <row r="217" spans="1:13" ht="16.5" customHeight="1">
      <c r="A217" s="232" t="s">
        <v>84</v>
      </c>
      <c r="B217" s="233"/>
      <c r="C217" s="234"/>
      <c r="D217" s="224"/>
      <c r="E217" s="224"/>
      <c r="F217" s="224"/>
      <c r="H217" s="232" t="s">
        <v>84</v>
      </c>
      <c r="I217" s="233"/>
      <c r="J217" s="234"/>
      <c r="K217" s="224"/>
      <c r="L217" s="224"/>
      <c r="M217" s="224"/>
    </row>
    <row r="218" spans="1:13" ht="16.5" customHeight="1">
      <c r="A218" s="235" t="s">
        <v>63</v>
      </c>
      <c r="B218" s="236"/>
      <c r="C218" s="237"/>
      <c r="D218" s="244"/>
      <c r="E218" s="244"/>
      <c r="F218" s="244"/>
      <c r="H218" s="235" t="s">
        <v>63</v>
      </c>
      <c r="I218" s="236"/>
      <c r="J218" s="237"/>
      <c r="K218" s="244"/>
      <c r="L218" s="244"/>
      <c r="M218" s="244"/>
    </row>
    <row r="219" spans="1:13" ht="16.5" customHeight="1">
      <c r="A219" s="238"/>
      <c r="B219" s="239"/>
      <c r="C219" s="240"/>
      <c r="D219" s="244"/>
      <c r="E219" s="244"/>
      <c r="F219" s="244"/>
      <c r="H219" s="238"/>
      <c r="I219" s="239"/>
      <c r="J219" s="240"/>
      <c r="K219" s="244"/>
      <c r="L219" s="244"/>
      <c r="M219" s="244"/>
    </row>
    <row r="220" spans="1:13" ht="16.5" customHeight="1">
      <c r="A220" s="241"/>
      <c r="B220" s="242"/>
      <c r="C220" s="243"/>
      <c r="D220" s="244"/>
      <c r="E220" s="244"/>
      <c r="F220" s="244"/>
      <c r="H220" s="241"/>
      <c r="I220" s="242"/>
      <c r="J220" s="243"/>
      <c r="K220" s="244"/>
      <c r="L220" s="244"/>
      <c r="M220" s="244"/>
    </row>
    <row r="222" spans="1:13" s="54" customFormat="1" ht="16.5" customHeight="1">
      <c r="A222" s="222" t="s">
        <v>83</v>
      </c>
      <c r="B222" s="222"/>
      <c r="C222" s="222"/>
      <c r="D222" s="222"/>
      <c r="E222" s="222"/>
      <c r="F222" s="222"/>
      <c r="H222" s="222" t="s">
        <v>83</v>
      </c>
      <c r="I222" s="222"/>
      <c r="J222" s="222"/>
      <c r="K222" s="222"/>
      <c r="L222" s="222"/>
      <c r="M222" s="222"/>
    </row>
    <row r="223" spans="1:13" s="54" customFormat="1" ht="16.5" customHeight="1">
      <c r="A223" s="222"/>
      <c r="B223" s="222"/>
      <c r="C223" s="222"/>
      <c r="D223" s="222"/>
      <c r="E223" s="222"/>
      <c r="F223" s="222"/>
      <c r="H223" s="222"/>
      <c r="I223" s="222"/>
      <c r="J223" s="222"/>
      <c r="K223" s="222"/>
      <c r="L223" s="222"/>
      <c r="M223" s="222"/>
    </row>
    <row r="224" spans="1:13" ht="16.5" customHeight="1">
      <c r="A224" s="223" t="s">
        <v>47</v>
      </c>
      <c r="B224" s="223"/>
      <c r="C224" s="223"/>
      <c r="D224" s="223"/>
      <c r="E224" s="223"/>
      <c r="F224" s="223"/>
      <c r="H224" s="223" t="s">
        <v>47</v>
      </c>
      <c r="I224" s="223"/>
      <c r="J224" s="223"/>
      <c r="K224" s="223"/>
      <c r="L224" s="223"/>
      <c r="M224" s="223"/>
    </row>
    <row r="225" spans="1:13" ht="16.5" customHeight="1">
      <c r="A225" s="223"/>
      <c r="B225" s="223"/>
      <c r="C225" s="223"/>
      <c r="D225" s="223"/>
      <c r="E225" s="223"/>
      <c r="F225" s="223"/>
      <c r="H225" s="223"/>
      <c r="I225" s="223"/>
      <c r="J225" s="223"/>
      <c r="K225" s="223"/>
      <c r="L225" s="223"/>
      <c r="M225" s="223"/>
    </row>
    <row r="226" spans="1:13" ht="16.5" customHeight="1">
      <c r="A226" s="224" t="s">
        <v>48</v>
      </c>
      <c r="B226" s="225">
        <f>入場許可名簿!$B$7</f>
        <v>0</v>
      </c>
      <c r="C226" s="226"/>
      <c r="D226" s="227"/>
      <c r="E226" s="224" t="s">
        <v>49</v>
      </c>
      <c r="F226" s="231">
        <v>35</v>
      </c>
      <c r="H226" s="224" t="s">
        <v>48</v>
      </c>
      <c r="I226" s="225">
        <f>入場許可名簿!$B$7</f>
        <v>0</v>
      </c>
      <c r="J226" s="226"/>
      <c r="K226" s="227"/>
      <c r="L226" s="224" t="s">
        <v>49</v>
      </c>
      <c r="M226" s="231">
        <v>36</v>
      </c>
    </row>
    <row r="227" spans="1:13" ht="16.5" customHeight="1">
      <c r="A227" s="224"/>
      <c r="B227" s="228"/>
      <c r="C227" s="229"/>
      <c r="D227" s="230"/>
      <c r="E227" s="224"/>
      <c r="F227" s="231"/>
      <c r="H227" s="224"/>
      <c r="I227" s="228"/>
      <c r="J227" s="229"/>
      <c r="K227" s="230"/>
      <c r="L227" s="224"/>
      <c r="M227" s="231"/>
    </row>
    <row r="228" spans="1:13" ht="16.5" customHeight="1">
      <c r="A228" s="224" t="s">
        <v>50</v>
      </c>
      <c r="B228" s="245">
        <f>入場許可名簿!C41</f>
        <v>0</v>
      </c>
      <c r="C228" s="224" t="s">
        <v>51</v>
      </c>
      <c r="D228" s="246">
        <f>入場許可名簿!$D$41</f>
        <v>0</v>
      </c>
      <c r="E228" s="246"/>
      <c r="F228" s="246"/>
      <c r="H228" s="224" t="s">
        <v>50</v>
      </c>
      <c r="I228" s="245">
        <f>入場許可名簿!C42</f>
        <v>0</v>
      </c>
      <c r="J228" s="224" t="s">
        <v>51</v>
      </c>
      <c r="K228" s="246">
        <f>入場許可名簿!$D$42</f>
        <v>0</v>
      </c>
      <c r="L228" s="246"/>
      <c r="M228" s="246"/>
    </row>
    <row r="229" spans="1:13" ht="16.5" customHeight="1">
      <c r="A229" s="224"/>
      <c r="B229" s="245"/>
      <c r="C229" s="224"/>
      <c r="D229" s="246"/>
      <c r="E229" s="246"/>
      <c r="F229" s="246"/>
      <c r="H229" s="224"/>
      <c r="I229" s="245"/>
      <c r="J229" s="224"/>
      <c r="K229" s="246"/>
      <c r="L229" s="246"/>
      <c r="M229" s="246"/>
    </row>
    <row r="230" spans="1:13" ht="16.5" customHeight="1">
      <c r="A230" s="232" t="s">
        <v>84</v>
      </c>
      <c r="B230" s="233"/>
      <c r="C230" s="234"/>
      <c r="D230" s="224"/>
      <c r="E230" s="224"/>
      <c r="F230" s="224"/>
      <c r="H230" s="232" t="s">
        <v>84</v>
      </c>
      <c r="I230" s="233"/>
      <c r="J230" s="234"/>
      <c r="K230" s="224"/>
      <c r="L230" s="224"/>
      <c r="M230" s="224"/>
    </row>
    <row r="231" spans="1:13" ht="16.5" customHeight="1">
      <c r="A231" s="235" t="s">
        <v>63</v>
      </c>
      <c r="B231" s="236"/>
      <c r="C231" s="237"/>
      <c r="D231" s="244"/>
      <c r="E231" s="244"/>
      <c r="F231" s="244"/>
      <c r="H231" s="235" t="s">
        <v>63</v>
      </c>
      <c r="I231" s="236"/>
      <c r="J231" s="237"/>
      <c r="K231" s="244"/>
      <c r="L231" s="244"/>
      <c r="M231" s="244"/>
    </row>
    <row r="232" spans="1:13" ht="16.5" customHeight="1">
      <c r="A232" s="238"/>
      <c r="B232" s="239"/>
      <c r="C232" s="240"/>
      <c r="D232" s="244"/>
      <c r="E232" s="244"/>
      <c r="F232" s="244"/>
      <c r="H232" s="238"/>
      <c r="I232" s="239"/>
      <c r="J232" s="240"/>
      <c r="K232" s="244"/>
      <c r="L232" s="244"/>
      <c r="M232" s="244"/>
    </row>
    <row r="233" spans="1:13" ht="16.5" customHeight="1">
      <c r="A233" s="241"/>
      <c r="B233" s="242"/>
      <c r="C233" s="243"/>
      <c r="D233" s="244"/>
      <c r="E233" s="244"/>
      <c r="F233" s="244"/>
      <c r="H233" s="241"/>
      <c r="I233" s="242"/>
      <c r="J233" s="243"/>
      <c r="K233" s="244"/>
      <c r="L233" s="244"/>
      <c r="M233" s="244"/>
    </row>
    <row r="235" spans="1:13" s="54" customFormat="1" ht="16.5" customHeight="1">
      <c r="A235" s="222" t="s">
        <v>83</v>
      </c>
      <c r="B235" s="222"/>
      <c r="C235" s="222"/>
      <c r="D235" s="222"/>
      <c r="E235" s="222"/>
      <c r="F235" s="222"/>
      <c r="H235" s="222" t="s">
        <v>83</v>
      </c>
      <c r="I235" s="222"/>
      <c r="J235" s="222"/>
      <c r="K235" s="222"/>
      <c r="L235" s="222"/>
      <c r="M235" s="222"/>
    </row>
    <row r="236" spans="1:13" s="54" customFormat="1" ht="16.5" customHeight="1">
      <c r="A236" s="222"/>
      <c r="B236" s="222"/>
      <c r="C236" s="222"/>
      <c r="D236" s="222"/>
      <c r="E236" s="222"/>
      <c r="F236" s="222"/>
      <c r="H236" s="222"/>
      <c r="I236" s="222"/>
      <c r="J236" s="222"/>
      <c r="K236" s="222"/>
      <c r="L236" s="222"/>
      <c r="M236" s="222"/>
    </row>
    <row r="237" spans="1:13" ht="16.5" customHeight="1">
      <c r="A237" s="223" t="s">
        <v>47</v>
      </c>
      <c r="B237" s="223"/>
      <c r="C237" s="223"/>
      <c r="D237" s="223"/>
      <c r="E237" s="223"/>
      <c r="F237" s="223"/>
      <c r="H237" s="223" t="s">
        <v>47</v>
      </c>
      <c r="I237" s="223"/>
      <c r="J237" s="223"/>
      <c r="K237" s="223"/>
      <c r="L237" s="223"/>
      <c r="M237" s="223"/>
    </row>
    <row r="238" spans="1:13" ht="16.5" customHeight="1">
      <c r="A238" s="223"/>
      <c r="B238" s="223"/>
      <c r="C238" s="223"/>
      <c r="D238" s="223"/>
      <c r="E238" s="223"/>
      <c r="F238" s="223"/>
      <c r="H238" s="223"/>
      <c r="I238" s="223"/>
      <c r="J238" s="223"/>
      <c r="K238" s="223"/>
      <c r="L238" s="223"/>
      <c r="M238" s="223"/>
    </row>
    <row r="239" spans="1:13" ht="16.5" customHeight="1">
      <c r="A239" s="224" t="s">
        <v>48</v>
      </c>
      <c r="B239" s="225">
        <f>入場許可名簿!$B$7</f>
        <v>0</v>
      </c>
      <c r="C239" s="226"/>
      <c r="D239" s="227"/>
      <c r="E239" s="224" t="s">
        <v>49</v>
      </c>
      <c r="F239" s="231">
        <v>37</v>
      </c>
      <c r="H239" s="224" t="s">
        <v>48</v>
      </c>
      <c r="I239" s="225">
        <f>入場許可名簿!$B$7</f>
        <v>0</v>
      </c>
      <c r="J239" s="226"/>
      <c r="K239" s="227"/>
      <c r="L239" s="224" t="s">
        <v>49</v>
      </c>
      <c r="M239" s="231">
        <v>38</v>
      </c>
    </row>
    <row r="240" spans="1:13" ht="16.5" customHeight="1">
      <c r="A240" s="224"/>
      <c r="B240" s="228"/>
      <c r="C240" s="229"/>
      <c r="D240" s="230"/>
      <c r="E240" s="224"/>
      <c r="F240" s="231"/>
      <c r="H240" s="224"/>
      <c r="I240" s="228"/>
      <c r="J240" s="229"/>
      <c r="K240" s="230"/>
      <c r="L240" s="224"/>
      <c r="M240" s="231"/>
    </row>
    <row r="241" spans="1:13" ht="16.5" customHeight="1">
      <c r="A241" s="224" t="s">
        <v>50</v>
      </c>
      <c r="B241" s="245">
        <f>入場許可名簿!C43</f>
        <v>0</v>
      </c>
      <c r="C241" s="224" t="s">
        <v>51</v>
      </c>
      <c r="D241" s="246">
        <f>入場許可名簿!$D$43</f>
        <v>0</v>
      </c>
      <c r="E241" s="246"/>
      <c r="F241" s="246"/>
      <c r="H241" s="224" t="s">
        <v>50</v>
      </c>
      <c r="I241" s="245">
        <f>入場許可名簿!C44</f>
        <v>0</v>
      </c>
      <c r="J241" s="224" t="s">
        <v>51</v>
      </c>
      <c r="K241" s="246">
        <f>入場許可名簿!$D$44</f>
        <v>0</v>
      </c>
      <c r="L241" s="246"/>
      <c r="M241" s="246"/>
    </row>
    <row r="242" spans="1:13" ht="16.5" customHeight="1">
      <c r="A242" s="224"/>
      <c r="B242" s="245"/>
      <c r="C242" s="224"/>
      <c r="D242" s="246"/>
      <c r="E242" s="246"/>
      <c r="F242" s="246"/>
      <c r="H242" s="224"/>
      <c r="I242" s="245"/>
      <c r="J242" s="224"/>
      <c r="K242" s="246"/>
      <c r="L242" s="246"/>
      <c r="M242" s="246"/>
    </row>
    <row r="243" spans="1:13" ht="16.5" customHeight="1">
      <c r="A243" s="232" t="s">
        <v>84</v>
      </c>
      <c r="B243" s="233"/>
      <c r="C243" s="234"/>
      <c r="D243" s="224"/>
      <c r="E243" s="224"/>
      <c r="F243" s="224"/>
      <c r="H243" s="232" t="s">
        <v>84</v>
      </c>
      <c r="I243" s="233"/>
      <c r="J243" s="234"/>
      <c r="K243" s="224"/>
      <c r="L243" s="224"/>
      <c r="M243" s="224"/>
    </row>
    <row r="244" spans="1:13" ht="16.5" customHeight="1">
      <c r="A244" s="235" t="s">
        <v>63</v>
      </c>
      <c r="B244" s="236"/>
      <c r="C244" s="237"/>
      <c r="D244" s="244"/>
      <c r="E244" s="244"/>
      <c r="F244" s="244"/>
      <c r="H244" s="235" t="s">
        <v>63</v>
      </c>
      <c r="I244" s="236"/>
      <c r="J244" s="237"/>
      <c r="K244" s="244"/>
      <c r="L244" s="244"/>
      <c r="M244" s="244"/>
    </row>
    <row r="245" spans="1:13" ht="16.5" customHeight="1">
      <c r="A245" s="238"/>
      <c r="B245" s="239"/>
      <c r="C245" s="240"/>
      <c r="D245" s="244"/>
      <c r="E245" s="244"/>
      <c r="F245" s="244"/>
      <c r="H245" s="238"/>
      <c r="I245" s="239"/>
      <c r="J245" s="240"/>
      <c r="K245" s="244"/>
      <c r="L245" s="244"/>
      <c r="M245" s="244"/>
    </row>
    <row r="246" spans="1:13" ht="16.5" customHeight="1">
      <c r="A246" s="241"/>
      <c r="B246" s="242"/>
      <c r="C246" s="243"/>
      <c r="D246" s="244"/>
      <c r="E246" s="244"/>
      <c r="F246" s="244"/>
      <c r="H246" s="241"/>
      <c r="I246" s="242"/>
      <c r="J246" s="243"/>
      <c r="K246" s="244"/>
      <c r="L246" s="244"/>
      <c r="M246" s="244"/>
    </row>
    <row r="248" spans="1:13" s="54" customFormat="1" ht="16.5" customHeight="1">
      <c r="A248" s="222" t="s">
        <v>83</v>
      </c>
      <c r="B248" s="222"/>
      <c r="C248" s="222"/>
      <c r="D248" s="222"/>
      <c r="E248" s="222"/>
      <c r="F248" s="222"/>
      <c r="H248" s="222" t="s">
        <v>83</v>
      </c>
      <c r="I248" s="222"/>
      <c r="J248" s="222"/>
      <c r="K248" s="222"/>
      <c r="L248" s="222"/>
      <c r="M248" s="222"/>
    </row>
    <row r="249" spans="1:13" s="54" customFormat="1" ht="16.5" customHeight="1">
      <c r="A249" s="222"/>
      <c r="B249" s="222"/>
      <c r="C249" s="222"/>
      <c r="D249" s="222"/>
      <c r="E249" s="222"/>
      <c r="F249" s="222"/>
      <c r="H249" s="222"/>
      <c r="I249" s="222"/>
      <c r="J249" s="222"/>
      <c r="K249" s="222"/>
      <c r="L249" s="222"/>
      <c r="M249" s="222"/>
    </row>
    <row r="250" spans="1:13" ht="16.5" customHeight="1">
      <c r="A250" s="223" t="s">
        <v>47</v>
      </c>
      <c r="B250" s="223"/>
      <c r="C250" s="223"/>
      <c r="D250" s="223"/>
      <c r="E250" s="223"/>
      <c r="F250" s="223"/>
      <c r="H250" s="223" t="s">
        <v>47</v>
      </c>
      <c r="I250" s="223"/>
      <c r="J250" s="223"/>
      <c r="K250" s="223"/>
      <c r="L250" s="223"/>
      <c r="M250" s="223"/>
    </row>
    <row r="251" spans="1:13" ht="16.5" customHeight="1">
      <c r="A251" s="223"/>
      <c r="B251" s="223"/>
      <c r="C251" s="223"/>
      <c r="D251" s="223"/>
      <c r="E251" s="223"/>
      <c r="F251" s="223"/>
      <c r="H251" s="223"/>
      <c r="I251" s="223"/>
      <c r="J251" s="223"/>
      <c r="K251" s="223"/>
      <c r="L251" s="223"/>
      <c r="M251" s="223"/>
    </row>
    <row r="252" spans="1:13" ht="16.5" customHeight="1">
      <c r="A252" s="224" t="s">
        <v>48</v>
      </c>
      <c r="B252" s="225">
        <f>入場許可名簿!$B$7</f>
        <v>0</v>
      </c>
      <c r="C252" s="226"/>
      <c r="D252" s="227"/>
      <c r="E252" s="224" t="s">
        <v>49</v>
      </c>
      <c r="F252" s="231">
        <v>39</v>
      </c>
      <c r="H252" s="224" t="s">
        <v>48</v>
      </c>
      <c r="I252" s="225">
        <f>入場許可名簿!$B$7</f>
        <v>0</v>
      </c>
      <c r="J252" s="226"/>
      <c r="K252" s="227"/>
      <c r="L252" s="224" t="s">
        <v>49</v>
      </c>
      <c r="M252" s="231">
        <v>40</v>
      </c>
    </row>
    <row r="253" spans="1:13" ht="16.5" customHeight="1">
      <c r="A253" s="224"/>
      <c r="B253" s="228"/>
      <c r="C253" s="229"/>
      <c r="D253" s="230"/>
      <c r="E253" s="224"/>
      <c r="F253" s="231"/>
      <c r="H253" s="224"/>
      <c r="I253" s="228"/>
      <c r="J253" s="229"/>
      <c r="K253" s="230"/>
      <c r="L253" s="224"/>
      <c r="M253" s="231"/>
    </row>
    <row r="254" spans="1:13" ht="16.5" customHeight="1">
      <c r="A254" s="224" t="s">
        <v>50</v>
      </c>
      <c r="B254" s="245">
        <f>入場許可名簿!C45</f>
        <v>0</v>
      </c>
      <c r="C254" s="224" t="s">
        <v>51</v>
      </c>
      <c r="D254" s="246">
        <f>入場許可名簿!$D$45</f>
        <v>0</v>
      </c>
      <c r="E254" s="246"/>
      <c r="F254" s="246"/>
      <c r="H254" s="224" t="s">
        <v>50</v>
      </c>
      <c r="I254" s="245">
        <f>入場許可名簿!C46</f>
        <v>0</v>
      </c>
      <c r="J254" s="224" t="s">
        <v>51</v>
      </c>
      <c r="K254" s="246">
        <f>入場許可名簿!$D$46</f>
        <v>0</v>
      </c>
      <c r="L254" s="246"/>
      <c r="M254" s="246"/>
    </row>
    <row r="255" spans="1:13" ht="16.5" customHeight="1">
      <c r="A255" s="224"/>
      <c r="B255" s="245"/>
      <c r="C255" s="224"/>
      <c r="D255" s="246"/>
      <c r="E255" s="246"/>
      <c r="F255" s="246"/>
      <c r="H255" s="224"/>
      <c r="I255" s="245"/>
      <c r="J255" s="224"/>
      <c r="K255" s="246"/>
      <c r="L255" s="246"/>
      <c r="M255" s="246"/>
    </row>
    <row r="256" spans="1:13" ht="16.5" customHeight="1">
      <c r="A256" s="232" t="s">
        <v>84</v>
      </c>
      <c r="B256" s="233"/>
      <c r="C256" s="234"/>
      <c r="D256" s="224"/>
      <c r="E256" s="224"/>
      <c r="F256" s="224"/>
      <c r="H256" s="232" t="s">
        <v>84</v>
      </c>
      <c r="I256" s="233"/>
      <c r="J256" s="234"/>
      <c r="K256" s="224"/>
      <c r="L256" s="224"/>
      <c r="M256" s="224"/>
    </row>
    <row r="257" spans="1:13" ht="16.5" customHeight="1">
      <c r="A257" s="235" t="s">
        <v>63</v>
      </c>
      <c r="B257" s="236"/>
      <c r="C257" s="237"/>
      <c r="D257" s="244"/>
      <c r="E257" s="244"/>
      <c r="F257" s="244"/>
      <c r="H257" s="235" t="s">
        <v>63</v>
      </c>
      <c r="I257" s="236"/>
      <c r="J257" s="237"/>
      <c r="K257" s="244"/>
      <c r="L257" s="244"/>
      <c r="M257" s="244"/>
    </row>
    <row r="258" spans="1:13" ht="16.5" customHeight="1">
      <c r="A258" s="238"/>
      <c r="B258" s="239"/>
      <c r="C258" s="240"/>
      <c r="D258" s="244"/>
      <c r="E258" s="244"/>
      <c r="F258" s="244"/>
      <c r="H258" s="238"/>
      <c r="I258" s="239"/>
      <c r="J258" s="240"/>
      <c r="K258" s="244"/>
      <c r="L258" s="244"/>
      <c r="M258" s="244"/>
    </row>
    <row r="259" spans="1:13" ht="16.5" customHeight="1">
      <c r="A259" s="241"/>
      <c r="B259" s="242"/>
      <c r="C259" s="243"/>
      <c r="D259" s="244"/>
      <c r="E259" s="244"/>
      <c r="F259" s="244"/>
      <c r="H259" s="241"/>
      <c r="I259" s="242"/>
      <c r="J259" s="243"/>
      <c r="K259" s="244"/>
      <c r="L259" s="244"/>
      <c r="M259" s="244"/>
    </row>
  </sheetData>
  <mergeCells count="560">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 ref="A248:F249"/>
    <mergeCell ref="H248:M249"/>
    <mergeCell ref="A250:F251"/>
    <mergeCell ref="H250:M251"/>
    <mergeCell ref="A252:A253"/>
    <mergeCell ref="B252:D253"/>
    <mergeCell ref="E252:E253"/>
    <mergeCell ref="F252:F253"/>
    <mergeCell ref="H252:H253"/>
    <mergeCell ref="I252:K253"/>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35:F236"/>
    <mergeCell ref="H235:M236"/>
    <mergeCell ref="A237:F238"/>
    <mergeCell ref="H237:M238"/>
    <mergeCell ref="A239:A240"/>
    <mergeCell ref="B239:D240"/>
    <mergeCell ref="E239:E240"/>
    <mergeCell ref="F239:F240"/>
    <mergeCell ref="H239:H240"/>
    <mergeCell ref="I239:K240"/>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22:F223"/>
    <mergeCell ref="H222:M223"/>
    <mergeCell ref="A224:F225"/>
    <mergeCell ref="H224:M225"/>
    <mergeCell ref="A226:A227"/>
    <mergeCell ref="B226:D227"/>
    <mergeCell ref="E226:E227"/>
    <mergeCell ref="F226:F227"/>
    <mergeCell ref="H226:H227"/>
    <mergeCell ref="I226:K227"/>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09:F210"/>
    <mergeCell ref="H209:M210"/>
    <mergeCell ref="A211:F212"/>
    <mergeCell ref="H211:M212"/>
    <mergeCell ref="A213:A214"/>
    <mergeCell ref="B213:D214"/>
    <mergeCell ref="E213:E214"/>
    <mergeCell ref="F213:F214"/>
    <mergeCell ref="H213:H214"/>
    <mergeCell ref="I213:K214"/>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196:F197"/>
    <mergeCell ref="H196:M197"/>
    <mergeCell ref="A198:F199"/>
    <mergeCell ref="H198:M199"/>
    <mergeCell ref="A200:A201"/>
    <mergeCell ref="B200:D201"/>
    <mergeCell ref="E200:E201"/>
    <mergeCell ref="F200:F201"/>
    <mergeCell ref="H200:H201"/>
    <mergeCell ref="I200:K201"/>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83:F184"/>
    <mergeCell ref="H183:M184"/>
    <mergeCell ref="A185:F186"/>
    <mergeCell ref="H185:M186"/>
    <mergeCell ref="A187:A188"/>
    <mergeCell ref="B187:D188"/>
    <mergeCell ref="E187:E188"/>
    <mergeCell ref="F187:F188"/>
    <mergeCell ref="H187:H188"/>
    <mergeCell ref="I187:K188"/>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70:F171"/>
    <mergeCell ref="H170:M171"/>
    <mergeCell ref="A172:F173"/>
    <mergeCell ref="H172:M173"/>
    <mergeCell ref="A174:A175"/>
    <mergeCell ref="B174:D175"/>
    <mergeCell ref="E174:E175"/>
    <mergeCell ref="F174:F175"/>
    <mergeCell ref="H174:H175"/>
    <mergeCell ref="I174:K175"/>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57:F158"/>
    <mergeCell ref="H157:M158"/>
    <mergeCell ref="A159:F160"/>
    <mergeCell ref="H159:M160"/>
    <mergeCell ref="A161:A162"/>
    <mergeCell ref="B161:D162"/>
    <mergeCell ref="E161:E162"/>
    <mergeCell ref="F161:F162"/>
    <mergeCell ref="H161:H162"/>
    <mergeCell ref="I161:K162"/>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44:F145"/>
    <mergeCell ref="H144:M145"/>
    <mergeCell ref="A146:F147"/>
    <mergeCell ref="H146:M147"/>
    <mergeCell ref="A148:A149"/>
    <mergeCell ref="B148:D149"/>
    <mergeCell ref="E148:E149"/>
    <mergeCell ref="F148:F149"/>
    <mergeCell ref="H148:H149"/>
    <mergeCell ref="I148:K149"/>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31:F132"/>
    <mergeCell ref="H131:M132"/>
    <mergeCell ref="A133:F134"/>
    <mergeCell ref="H133:M134"/>
    <mergeCell ref="A135:A136"/>
    <mergeCell ref="B135:D136"/>
    <mergeCell ref="E135:E136"/>
    <mergeCell ref="F135:F136"/>
    <mergeCell ref="H135:H136"/>
    <mergeCell ref="I135:K136"/>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18:F119"/>
    <mergeCell ref="H118:M119"/>
    <mergeCell ref="A120:F121"/>
    <mergeCell ref="H120:M121"/>
    <mergeCell ref="A122:A123"/>
    <mergeCell ref="B122:D123"/>
    <mergeCell ref="E122:E123"/>
    <mergeCell ref="F122:F123"/>
    <mergeCell ref="H122:H123"/>
    <mergeCell ref="I122:K123"/>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05:F106"/>
    <mergeCell ref="H105:M106"/>
    <mergeCell ref="A107:F108"/>
    <mergeCell ref="H107:M108"/>
    <mergeCell ref="A109:A110"/>
    <mergeCell ref="B109:D110"/>
    <mergeCell ref="E109:E110"/>
    <mergeCell ref="F109:F110"/>
    <mergeCell ref="H109:H110"/>
    <mergeCell ref="I109:K110"/>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92:F93"/>
    <mergeCell ref="H92:M93"/>
    <mergeCell ref="A94:F95"/>
    <mergeCell ref="H94:M95"/>
    <mergeCell ref="A96:A97"/>
    <mergeCell ref="B96:D97"/>
    <mergeCell ref="E96:E97"/>
    <mergeCell ref="F96:F97"/>
    <mergeCell ref="H96:H97"/>
    <mergeCell ref="I96:K97"/>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79:F80"/>
    <mergeCell ref="H79:M80"/>
    <mergeCell ref="A81:F82"/>
    <mergeCell ref="H81:M82"/>
    <mergeCell ref="A83:A84"/>
    <mergeCell ref="B83:D84"/>
    <mergeCell ref="E83:E84"/>
    <mergeCell ref="F83:F84"/>
    <mergeCell ref="H83:H84"/>
    <mergeCell ref="I83:K84"/>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66:F67"/>
    <mergeCell ref="H66:M67"/>
    <mergeCell ref="A68:F69"/>
    <mergeCell ref="H68:M69"/>
    <mergeCell ref="A70:A71"/>
    <mergeCell ref="B70:D71"/>
    <mergeCell ref="E70:E71"/>
    <mergeCell ref="F70:F71"/>
    <mergeCell ref="H70:H71"/>
    <mergeCell ref="I70:K71"/>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53:F54"/>
    <mergeCell ref="H53:M54"/>
    <mergeCell ref="A55:F56"/>
    <mergeCell ref="H55:M56"/>
    <mergeCell ref="A57:A58"/>
    <mergeCell ref="B57:D58"/>
    <mergeCell ref="E57:E58"/>
    <mergeCell ref="F57:F58"/>
    <mergeCell ref="H57:H58"/>
    <mergeCell ref="I57:K58"/>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40:F41"/>
    <mergeCell ref="H40:M41"/>
    <mergeCell ref="A42:F43"/>
    <mergeCell ref="H42:M43"/>
    <mergeCell ref="A44:A45"/>
    <mergeCell ref="B44:D45"/>
    <mergeCell ref="E44:E45"/>
    <mergeCell ref="F44:F45"/>
    <mergeCell ref="H44:H45"/>
    <mergeCell ref="I44:K45"/>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27:F28"/>
    <mergeCell ref="H27:M28"/>
    <mergeCell ref="A29:F30"/>
    <mergeCell ref="H29:M30"/>
    <mergeCell ref="A31:A32"/>
    <mergeCell ref="B31:D32"/>
    <mergeCell ref="E31:E32"/>
    <mergeCell ref="F31:F32"/>
    <mergeCell ref="H31:H32"/>
    <mergeCell ref="I31:K32"/>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14:F15"/>
    <mergeCell ref="H14:M15"/>
    <mergeCell ref="A16:F17"/>
    <mergeCell ref="H16:M17"/>
    <mergeCell ref="A18:A19"/>
    <mergeCell ref="B18:D19"/>
    <mergeCell ref="E18:E19"/>
    <mergeCell ref="F18:F19"/>
    <mergeCell ref="H18:H19"/>
    <mergeCell ref="I18:K19"/>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F2"/>
    <mergeCell ref="H1:M2"/>
    <mergeCell ref="A3:F4"/>
    <mergeCell ref="H3:M4"/>
    <mergeCell ref="A5:A6"/>
    <mergeCell ref="B5:D6"/>
    <mergeCell ref="E5:E6"/>
    <mergeCell ref="F5:F6"/>
    <mergeCell ref="H5:H6"/>
    <mergeCell ref="I5:K6"/>
  </mergeCells>
  <phoneticPr fontId="2"/>
  <dataValidations count="1">
    <dataValidation type="list" allowBlank="1" showInputMessage="1" showErrorMessage="1" sqref="B7:B8" xr:uid="{3B1AE741-7F98-43CE-8F7E-22C49B0B34EB}">
      <formula1>"選手,監督（代行者含む）,コーチ,保護者"</formula1>
    </dataValidation>
  </dataValidations>
  <printOptions horizontalCentered="1" verticalCentered="1"/>
  <pageMargins left="0.24" right="0.24" top="0.16" bottom="0.16" header="0.31" footer="0.31"/>
  <pageSetup paperSize="9" scale="97" orientation="portrait" r:id="rId1"/>
  <rowBreaks count="4" manualBreakCount="4">
    <brk id="52" max="12" man="1"/>
    <brk id="104" max="12" man="1"/>
    <brk id="156" max="12" man="1"/>
    <brk id="20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参加申込書</vt:lpstr>
      <vt:lpstr>申込用紙</vt:lpstr>
      <vt:lpstr>健康状態確認シート（チーム別）</vt:lpstr>
      <vt:lpstr>入場許可名簿</vt:lpstr>
      <vt:lpstr>入場許可書</vt:lpstr>
      <vt:lpstr>参加申込書!Print_Area</vt:lpstr>
      <vt:lpstr>申込用紙!Print_Area</vt:lpstr>
      <vt:lpstr>入場許可書!Print_Area</vt:lpstr>
      <vt:lpstr>入場許可名簿!Print_Area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kibetake</cp:lastModifiedBy>
  <cp:lastPrinted>2022-11-13T13:26:10Z</cp:lastPrinted>
  <dcterms:created xsi:type="dcterms:W3CDTF">2004-05-13T03:52:44Z</dcterms:created>
  <dcterms:modified xsi:type="dcterms:W3CDTF">2022-11-13T13:26:40Z</dcterms:modified>
</cp:coreProperties>
</file>