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checkCompatibility="1" defaultThemeVersion="124226"/>
  <mc:AlternateContent xmlns:mc="http://schemas.openxmlformats.org/markup-compatibility/2006">
    <mc:Choice Requires="x15">
      <x15ac:absPath xmlns:x15ac="http://schemas.microsoft.com/office/spreadsheetml/2010/11/ac" url="C:\Users\kibetake\Desktop\211007\"/>
    </mc:Choice>
  </mc:AlternateContent>
  <xr:revisionPtr revIDLastSave="0" documentId="8_{3B5B2383-EC12-4C01-9772-DC83C5E160D7}" xr6:coauthVersionLast="47" xr6:coauthVersionMax="47" xr10:uidLastSave="{00000000-0000-0000-0000-000000000000}"/>
  <bookViews>
    <workbookView xWindow="-120" yWindow="-120" windowWidth="29040" windowHeight="15840" tabRatio="868" xr2:uid="{00000000-000D-0000-FFFF-FFFF00000000}"/>
  </bookViews>
  <sheets>
    <sheet name="参加申込書" sheetId="54" r:id="rId1"/>
    <sheet name="申込用紙" sheetId="46" r:id="rId2"/>
    <sheet name="健康状態確認シート（チーム別）" sheetId="57" r:id="rId3"/>
    <sheet name="入場許可名簿" sheetId="61" r:id="rId4"/>
    <sheet name="入場許可書" sheetId="5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Fill" localSheetId="2" hidden="1">#REF!</definedName>
    <definedName name="_Fill" localSheetId="0" hidden="1">#REF!</definedName>
    <definedName name="_Fill" hidden="1">#REF!</definedName>
    <definedName name="_Key1" localSheetId="2" hidden="1">#REF!</definedName>
    <definedName name="_Key1" localSheetId="0" hidden="1">#REF!</definedName>
    <definedName name="_Key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hidden="1">#REF!</definedName>
    <definedName name="a" localSheetId="2">#REF!</definedName>
    <definedName name="a" localSheetId="0" hidden="1">#REF!</definedName>
    <definedName name="a" localSheetId="1" hidden="1">#REF!</definedName>
    <definedName name="a">#REF!</definedName>
    <definedName name="ｂ" localSheetId="2">#REF!</definedName>
    <definedName name="ｂ">#REF!</definedName>
    <definedName name="bd" localSheetId="2">#REF!</definedName>
    <definedName name="bd">#REF!</definedName>
    <definedName name="bs" localSheetId="2">#REF!</definedName>
    <definedName name="bs">#REF!</definedName>
    <definedName name="gd" localSheetId="2">#REF!</definedName>
    <definedName name="gd">#REF!</definedName>
    <definedName name="gs" localSheetId="2">#REF!</definedName>
    <definedName name="gs">#REF!</definedName>
    <definedName name="kigou" localSheetId="1">[1]参加チーム!$I$4:$K$19</definedName>
    <definedName name="kigou">[2]参加チーム!$I$4:$K$19</definedName>
    <definedName name="kumiawase" localSheetId="1">[3]対戦表!$O$3:$Z$14</definedName>
    <definedName name="kumiawase">[4]対戦表!$O$3:$Z$14</definedName>
    <definedName name="name" localSheetId="2">#REF!</definedName>
    <definedName name="name">#REF!</definedName>
    <definedName name="orderL" localSheetId="2">#REF!</definedName>
    <definedName name="orderL">#REF!</definedName>
    <definedName name="p">[5]対戦表!$O$3:$Z$14</definedName>
    <definedName name="_xlnm.Print_Area" localSheetId="0">参加申込書!$A$1:$AY$19</definedName>
    <definedName name="_xlnm.Print_Area" localSheetId="1">申込用紙!$A$1:$I$26</definedName>
    <definedName name="_xlnm.Print_Area" localSheetId="4">入場許可書!$A$1:$M$259</definedName>
    <definedName name="_xlnm.Print_Area" localSheetId="3">入場許可名簿!$A$1:$D$44</definedName>
    <definedName name="q" localSheetId="2" hidden="1">#REF!</definedName>
    <definedName name="q" localSheetId="0" hidden="1">#REF!</definedName>
    <definedName name="q" hidden="1">#REF!</definedName>
    <definedName name="seiseki">[6]辞書!$B$11:$J$225</definedName>
    <definedName name="sigun" localSheetId="1">[7]組合せ表!$B$4:$F$19</definedName>
    <definedName name="sigun">[8]組合せ表!$B$4:$F$19</definedName>
    <definedName name="sougou" localSheetId="2">#REF!</definedName>
    <definedName name="sougou">#REF!</definedName>
    <definedName name="tokuten" localSheetId="2">#REF!</definedName>
    <definedName name="tokuten">#REF!</definedName>
    <definedName name="w" localSheetId="2" hidden="1">#REF!</definedName>
    <definedName name="w" localSheetId="0" hidden="1">#REF!</definedName>
    <definedName name="w" hidden="1">#REF!</definedName>
    <definedName name="一覧" localSheetId="2">#REF!</definedName>
    <definedName name="一覧">#REF!</definedName>
    <definedName name="大会結果">[9]辞書!$B$11:$J$225</definedName>
    <definedName name="大会結果１" localSheetId="1">[10]辞書!$B$11:$J$225</definedName>
    <definedName name="大会結果１">[11]辞書!$B$11:$J$225</definedName>
    <definedName name="大会成績" localSheetId="1">[12]辞書!$B$11:$J$225</definedName>
    <definedName name="大会成績">[13]辞書!$B$11:$J$225</definedName>
    <definedName name="大会表" localSheetId="1">[14]辞書!$B$11:$J$225</definedName>
    <definedName name="大会表">[15]辞書!$B$11:$J$225</definedName>
    <definedName name="単女" localSheetId="1">[16]辞書!$B$11:$J$225</definedName>
    <definedName name="単女">[17]辞書!$B$11:$J$225</definedName>
    <definedName name="得点入力Ｄ">[18]入力!$F$37:$K$65</definedName>
    <definedName name="入力１" localSheetId="1">[19]入力!$F$37:$K$65</definedName>
    <definedName name="入力１">[20]入力!$F$37:$K$65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54" i="59" l="1"/>
  <c r="D254" i="59"/>
  <c r="K241" i="59"/>
  <c r="D241" i="59"/>
  <c r="K228" i="59"/>
  <c r="D228" i="59"/>
  <c r="K215" i="59"/>
  <c r="D215" i="59"/>
  <c r="K202" i="59"/>
  <c r="D202" i="59"/>
  <c r="K189" i="59"/>
  <c r="D189" i="59"/>
  <c r="K176" i="59"/>
  <c r="D176" i="59"/>
  <c r="K163" i="59"/>
  <c r="D163" i="59"/>
  <c r="K150" i="59"/>
  <c r="D150" i="59"/>
  <c r="K137" i="59"/>
  <c r="D137" i="59"/>
  <c r="K124" i="59"/>
  <c r="D124" i="59"/>
  <c r="K111" i="59"/>
  <c r="D111" i="59"/>
  <c r="K98" i="59"/>
  <c r="D98" i="59"/>
  <c r="K85" i="59"/>
  <c r="D85" i="59"/>
  <c r="K72" i="59"/>
  <c r="D72" i="59"/>
  <c r="K59" i="59"/>
  <c r="D59" i="59"/>
  <c r="K46" i="59"/>
  <c r="D46" i="59"/>
  <c r="K33" i="59"/>
  <c r="D33" i="59"/>
  <c r="K20" i="59"/>
  <c r="D20" i="59"/>
  <c r="K7" i="59"/>
  <c r="D7" i="59"/>
  <c r="B252" i="59"/>
  <c r="I252" i="59"/>
  <c r="I239" i="59"/>
  <c r="B239" i="59"/>
  <c r="B226" i="59"/>
  <c r="I226" i="59"/>
  <c r="I213" i="59"/>
  <c r="B213" i="59"/>
  <c r="B200" i="59"/>
  <c r="I200" i="59"/>
  <c r="I187" i="59"/>
  <c r="B187" i="59"/>
  <c r="B174" i="59"/>
  <c r="I174" i="59"/>
  <c r="I161" i="59"/>
  <c r="B161" i="59"/>
  <c r="B148" i="59"/>
  <c r="I148" i="59"/>
  <c r="I135" i="59"/>
  <c r="B135" i="59"/>
  <c r="B122" i="59"/>
  <c r="I122" i="59"/>
  <c r="I109" i="59"/>
  <c r="B109" i="59"/>
  <c r="B96" i="59"/>
  <c r="I96" i="59"/>
  <c r="I83" i="59"/>
  <c r="B83" i="59"/>
  <c r="B70" i="59"/>
  <c r="I70" i="59"/>
  <c r="I57" i="59"/>
  <c r="B57" i="59"/>
  <c r="B44" i="59"/>
  <c r="I44" i="59"/>
  <c r="I31" i="59"/>
  <c r="B31" i="59"/>
  <c r="B18" i="59"/>
  <c r="I18" i="59"/>
  <c r="I5" i="59"/>
  <c r="B5" i="59"/>
  <c r="I254" i="59"/>
  <c r="B254" i="59"/>
  <c r="I241" i="59"/>
  <c r="B241" i="59"/>
  <c r="I228" i="59"/>
  <c r="B228" i="59"/>
  <c r="I215" i="59"/>
  <c r="B215" i="59"/>
  <c r="I202" i="59"/>
  <c r="B202" i="59"/>
  <c r="I189" i="59"/>
  <c r="B189" i="59"/>
  <c r="I176" i="59"/>
  <c r="B176" i="59"/>
  <c r="I163" i="59"/>
  <c r="B163" i="59"/>
  <c r="I150" i="59"/>
  <c r="B150" i="59"/>
  <c r="I137" i="59"/>
  <c r="B137" i="59"/>
  <c r="I124" i="59"/>
  <c r="B124" i="59"/>
  <c r="I111" i="59"/>
  <c r="B111" i="59"/>
  <c r="I98" i="59"/>
  <c r="B98" i="59"/>
  <c r="I85" i="59"/>
  <c r="B85" i="59"/>
  <c r="I72" i="59"/>
  <c r="B72" i="59"/>
  <c r="I59" i="59"/>
  <c r="B59" i="59"/>
  <c r="I33" i="59"/>
  <c r="I46" i="59"/>
  <c r="B46" i="59"/>
  <c r="B33" i="59"/>
  <c r="I20" i="59"/>
  <c r="B20" i="59"/>
  <c r="I7" i="59"/>
  <c r="B7" i="59"/>
  <c r="AK17" i="54" l="1"/>
  <c r="AO18" i="54" s="1"/>
  <c r="L17" i="54"/>
  <c r="P18" i="54" l="1"/>
  <c r="AM19" i="54" s="1"/>
  <c r="AW17" i="54" l="1"/>
  <c r="X17" i="54"/>
  <c r="M9" i="46"/>
  <c r="U9" i="46" s="1"/>
  <c r="N9" i="46"/>
  <c r="O9" i="46"/>
  <c r="P9" i="46"/>
  <c r="Q9" i="46"/>
  <c r="R9" i="46"/>
  <c r="S9" i="46"/>
  <c r="T9" i="46"/>
  <c r="M10" i="46"/>
  <c r="N10" i="46"/>
  <c r="O10" i="46"/>
  <c r="P10" i="46"/>
  <c r="Q10" i="46"/>
  <c r="U10" i="46" s="1"/>
  <c r="R10" i="46"/>
  <c r="S10" i="46"/>
  <c r="T10" i="46"/>
  <c r="M11" i="46"/>
  <c r="N11" i="46"/>
  <c r="O11" i="46"/>
  <c r="P11" i="46"/>
  <c r="Q11" i="46"/>
  <c r="U11" i="46" s="1"/>
  <c r="R11" i="46"/>
  <c r="S11" i="46"/>
  <c r="T11" i="46"/>
  <c r="M12" i="46"/>
  <c r="N12" i="46"/>
  <c r="O12" i="46"/>
  <c r="P12" i="46"/>
  <c r="Q12" i="46"/>
  <c r="R12" i="46"/>
  <c r="S12" i="46"/>
  <c r="T12" i="46"/>
  <c r="M13" i="46"/>
  <c r="N13" i="46"/>
  <c r="O13" i="46"/>
  <c r="P13" i="46"/>
  <c r="Q13" i="46"/>
  <c r="U13" i="46" s="1"/>
  <c r="R13" i="46"/>
  <c r="S13" i="46"/>
  <c r="T13" i="46"/>
  <c r="M14" i="46"/>
  <c r="N14" i="46"/>
  <c r="O14" i="46"/>
  <c r="P14" i="46"/>
  <c r="Q14" i="46"/>
  <c r="U14" i="46" s="1"/>
  <c r="R14" i="46"/>
  <c r="S14" i="46"/>
  <c r="T14" i="46"/>
  <c r="M15" i="46"/>
  <c r="N15" i="46"/>
  <c r="O15" i="46"/>
  <c r="P15" i="46"/>
  <c r="Q15" i="46"/>
  <c r="R15" i="46"/>
  <c r="S15" i="46"/>
  <c r="T15" i="46"/>
  <c r="M16" i="46"/>
  <c r="N16" i="46"/>
  <c r="O16" i="46"/>
  <c r="P16" i="46"/>
  <c r="Q16" i="46"/>
  <c r="R16" i="46"/>
  <c r="S16" i="46"/>
  <c r="T16" i="46"/>
  <c r="M21" i="46"/>
  <c r="N21" i="46"/>
  <c r="O21" i="46"/>
  <c r="P21" i="46"/>
  <c r="Q21" i="46"/>
  <c r="R21" i="46"/>
  <c r="S21" i="46"/>
  <c r="T21" i="46"/>
  <c r="M22" i="46"/>
  <c r="N22" i="46"/>
  <c r="O22" i="46"/>
  <c r="P22" i="46"/>
  <c r="Q22" i="46"/>
  <c r="R22" i="46"/>
  <c r="S22" i="46"/>
  <c r="T22" i="46"/>
  <c r="U22" i="46" l="1"/>
  <c r="U16" i="46"/>
  <c r="U15" i="46"/>
  <c r="U12" i="46"/>
  <c r="U21" i="46"/>
</calcChain>
</file>

<file path=xl/sharedStrings.xml><?xml version="1.0" encoding="utf-8"?>
<sst xmlns="http://schemas.openxmlformats.org/spreadsheetml/2006/main" count="545" uniqueCount="82">
  <si>
    <t>申し込み責任者</t>
    <rPh sb="0" eb="1">
      <t>モウ</t>
    </rPh>
    <rPh sb="2" eb="3">
      <t>コ</t>
    </rPh>
    <rPh sb="4" eb="7">
      <t>セキニンシャ</t>
    </rPh>
    <phoneticPr fontId="2"/>
  </si>
  <si>
    <t>性別
（〇）</t>
    <rPh sb="0" eb="2">
      <t>セイベツ</t>
    </rPh>
    <phoneticPr fontId="2"/>
  </si>
  <si>
    <t>氏　　名</t>
    <rPh sb="0" eb="4">
      <t>シメイ</t>
    </rPh>
    <phoneticPr fontId="2"/>
  </si>
  <si>
    <t>フリガナ</t>
    <phoneticPr fontId="2"/>
  </si>
  <si>
    <t>県登録番号</t>
    <rPh sb="0" eb="1">
      <t>ケン</t>
    </rPh>
    <rPh sb="1" eb="3">
      <t>トウロク</t>
    </rPh>
    <rPh sb="3" eb="5">
      <t>バンゴウ</t>
    </rPh>
    <phoneticPr fontId="2"/>
  </si>
  <si>
    <t>ふりがな</t>
    <phoneticPr fontId="2"/>
  </si>
  <si>
    <t xml:space="preserve"> 　学　年（〇）</t>
    <phoneticPr fontId="2"/>
  </si>
  <si>
    <t>実際の
学年</t>
    <rPh sb="0" eb="2">
      <t>ジッサイ</t>
    </rPh>
    <rPh sb="4" eb="6">
      <t>ガクネン</t>
    </rPh>
    <phoneticPr fontId="2"/>
  </si>
  <si>
    <t>折り返し</t>
    <rPh sb="0" eb="1">
      <t>オ</t>
    </rPh>
    <rPh sb="2" eb="3">
      <t>カエ</t>
    </rPh>
    <phoneticPr fontId="2"/>
  </si>
  <si>
    <t>５年</t>
    <rPh sb="1" eb="2">
      <t>ネン</t>
    </rPh>
    <phoneticPr fontId="2"/>
  </si>
  <si>
    <t>６年</t>
    <rPh sb="1" eb="2">
      <t>ネン</t>
    </rPh>
    <phoneticPr fontId="2"/>
  </si>
  <si>
    <t>４年以下</t>
    <rPh sb="1" eb="2">
      <t>ネン</t>
    </rPh>
    <rPh sb="2" eb="4">
      <t>イカ</t>
    </rPh>
    <phoneticPr fontId="2"/>
  </si>
  <si>
    <t>団　体　名 　</t>
    <phoneticPr fontId="2"/>
  </si>
  <si>
    <t xml:space="preserve">　　　代表者氏名          </t>
    <rPh sb="3" eb="5">
      <t>ダイヒョウ</t>
    </rPh>
    <rPh sb="5" eb="6">
      <t>シャ</t>
    </rPh>
    <phoneticPr fontId="2"/>
  </si>
  <si>
    <t>参加申込書(Ver.1.1)</t>
    <phoneticPr fontId="35"/>
  </si>
  <si>
    <t>Ⅰ　クラブ情報</t>
    <rPh sb="5" eb="7">
      <t>ジョウホウ</t>
    </rPh>
    <phoneticPr fontId="35"/>
  </si>
  <si>
    <t>（白いセルのみ記入してください。）</t>
    <rPh sb="1" eb="2">
      <t>シロ</t>
    </rPh>
    <rPh sb="7" eb="9">
      <t>キニュウ</t>
    </rPh>
    <phoneticPr fontId="35"/>
  </si>
  <si>
    <t>クラブ名</t>
    <rPh sb="3" eb="4">
      <t>メイ</t>
    </rPh>
    <phoneticPr fontId="35"/>
  </si>
  <si>
    <t>クラブ代表者</t>
    <rPh sb="3" eb="6">
      <t>ダイヒョウシャ</t>
    </rPh>
    <phoneticPr fontId="35"/>
  </si>
  <si>
    <t>Ⅰ-ｂ　申込情報</t>
    <rPh sb="4" eb="6">
      <t>モウシコミ</t>
    </rPh>
    <rPh sb="6" eb="8">
      <t>ジョウホウ</t>
    </rPh>
    <phoneticPr fontId="35"/>
  </si>
  <si>
    <t>申込責任者</t>
    <rPh sb="0" eb="2">
      <t>モウシコミ</t>
    </rPh>
    <rPh sb="2" eb="5">
      <t>セキニンシャ</t>
    </rPh>
    <phoneticPr fontId="35"/>
  </si>
  <si>
    <t>連絡先（電話番号）</t>
    <rPh sb="0" eb="3">
      <t>レンラクサキ</t>
    </rPh>
    <rPh sb="4" eb="6">
      <t>デンワ</t>
    </rPh>
    <rPh sb="6" eb="8">
      <t>バンゴウ</t>
    </rPh>
    <phoneticPr fontId="35"/>
  </si>
  <si>
    <t>連絡先
（メールアドレス）</t>
    <rPh sb="0" eb="3">
      <t>レンラクサキ</t>
    </rPh>
    <phoneticPr fontId="35"/>
  </si>
  <si>
    <t>Ⅱ参加費</t>
    <rPh sb="1" eb="3">
      <t>サンカ</t>
    </rPh>
    <rPh sb="3" eb="4">
      <t>ヒ</t>
    </rPh>
    <phoneticPr fontId="35"/>
  </si>
  <si>
    <t>事務局に入金する金額</t>
    <rPh sb="0" eb="3">
      <t>ジムキョク</t>
    </rPh>
    <rPh sb="4" eb="6">
      <t>ニュウキン</t>
    </rPh>
    <rPh sb="8" eb="10">
      <t>キンガク</t>
    </rPh>
    <phoneticPr fontId="35"/>
  </si>
  <si>
    <t>出場クラス</t>
    <rPh sb="0" eb="2">
      <t>シュツジョウ</t>
    </rPh>
    <phoneticPr fontId="35"/>
  </si>
  <si>
    <t>人数</t>
    <rPh sb="0" eb="2">
      <t>ニンズウ</t>
    </rPh>
    <phoneticPr fontId="35"/>
  </si>
  <si>
    <t>名簿
入力数</t>
    <rPh sb="0" eb="2">
      <t>メイボ</t>
    </rPh>
    <rPh sb="3" eb="5">
      <t>ニュウリョク</t>
    </rPh>
    <rPh sb="5" eb="6">
      <t>スウ</t>
    </rPh>
    <phoneticPr fontId="35"/>
  </si>
  <si>
    <t>6年生以下</t>
    <rPh sb="1" eb="3">
      <t>ネンセイ</t>
    </rPh>
    <rPh sb="3" eb="5">
      <t>イカ</t>
    </rPh>
    <phoneticPr fontId="2"/>
  </si>
  <si>
    <t>5年生以下</t>
    <rPh sb="1" eb="3">
      <t>ネンセイ</t>
    </rPh>
    <rPh sb="3" eb="5">
      <t>イカ</t>
    </rPh>
    <phoneticPr fontId="2"/>
  </si>
  <si>
    <t>4年生以下</t>
    <rPh sb="1" eb="3">
      <t>ネンセイ</t>
    </rPh>
    <rPh sb="3" eb="5">
      <t>イカ</t>
    </rPh>
    <phoneticPr fontId="2"/>
  </si>
  <si>
    <t>合　　計</t>
    <rPh sb="0" eb="1">
      <t>ゴウ</t>
    </rPh>
    <rPh sb="3" eb="4">
      <t>ケイ</t>
    </rPh>
    <phoneticPr fontId="2"/>
  </si>
  <si>
    <t>円</t>
    <rPh sb="0" eb="1">
      <t>エン</t>
    </rPh>
    <phoneticPr fontId="35"/>
  </si>
  <si>
    <t>3年生以下</t>
    <rPh sb="1" eb="3">
      <t>ネンセイ</t>
    </rPh>
    <rPh sb="3" eb="5">
      <t>イカ</t>
    </rPh>
    <phoneticPr fontId="2"/>
  </si>
  <si>
    <t>3年以下</t>
    <rPh sb="1" eb="2">
      <t>ネン</t>
    </rPh>
    <rPh sb="2" eb="4">
      <t>イカ</t>
    </rPh>
    <phoneticPr fontId="2"/>
  </si>
  <si>
    <t>合計</t>
    <rPh sb="0" eb="2">
      <t>ゴウケイ</t>
    </rPh>
    <phoneticPr fontId="35"/>
  </si>
  <si>
    <t>チーム（クラブ）名</t>
    <rPh sb="8" eb="9">
      <t>メイ</t>
    </rPh>
    <phoneticPr fontId="48"/>
  </si>
  <si>
    <t>記載責任者</t>
    <rPh sb="0" eb="2">
      <t>キサイ</t>
    </rPh>
    <rPh sb="2" eb="5">
      <t>セキニンシャ</t>
    </rPh>
    <phoneticPr fontId="48"/>
  </si>
  <si>
    <t>住　　所</t>
    <rPh sb="0" eb="1">
      <t>ジュウ</t>
    </rPh>
    <rPh sb="3" eb="4">
      <t>ショ</t>
    </rPh>
    <phoneticPr fontId="48"/>
  </si>
  <si>
    <t>連絡先</t>
    <rPh sb="0" eb="2">
      <t>レンラク</t>
    </rPh>
    <rPh sb="2" eb="3">
      <t>サキ</t>
    </rPh>
    <phoneticPr fontId="48"/>
  </si>
  <si>
    <t>種　別</t>
    <rPh sb="0" eb="1">
      <t>シュ</t>
    </rPh>
    <rPh sb="2" eb="3">
      <t>ベツ</t>
    </rPh>
    <phoneticPr fontId="48"/>
  </si>
  <si>
    <t>氏　　名</t>
    <rPh sb="0" eb="1">
      <t>シ</t>
    </rPh>
    <rPh sb="3" eb="4">
      <t>ナ</t>
    </rPh>
    <phoneticPr fontId="48"/>
  </si>
  <si>
    <t>性別</t>
    <rPh sb="0" eb="2">
      <t>セイベツ</t>
    </rPh>
    <phoneticPr fontId="48"/>
  </si>
  <si>
    <t>年齢</t>
    <rPh sb="0" eb="2">
      <t>ネンレイ</t>
    </rPh>
    <phoneticPr fontId="48"/>
  </si>
  <si>
    <t>当日朝　の検温</t>
    <rPh sb="0" eb="2">
      <t>トウジツ</t>
    </rPh>
    <rPh sb="2" eb="3">
      <t>アサ</t>
    </rPh>
    <rPh sb="5" eb="7">
      <t>ケンオン</t>
    </rPh>
    <phoneticPr fontId="48"/>
  </si>
  <si>
    <t>大会前２週間における以下の事項の有無</t>
    <rPh sb="0" eb="2">
      <t>タイカイ</t>
    </rPh>
    <rPh sb="2" eb="3">
      <t>マエ</t>
    </rPh>
    <rPh sb="4" eb="6">
      <t>シュウカン</t>
    </rPh>
    <rPh sb="10" eb="12">
      <t>イカ</t>
    </rPh>
    <rPh sb="13" eb="15">
      <t>ジコウ</t>
    </rPh>
    <rPh sb="16" eb="18">
      <t>ウム</t>
    </rPh>
    <phoneticPr fontId="48"/>
  </si>
  <si>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48"/>
  </si>
  <si>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48"/>
  </si>
  <si>
    <t>咳、のどの痛みなど風邪症状</t>
    <rPh sb="0" eb="1">
      <t>セキ</t>
    </rPh>
    <rPh sb="5" eb="6">
      <t>イタ</t>
    </rPh>
    <rPh sb="9" eb="11">
      <t>カゼ</t>
    </rPh>
    <rPh sb="11" eb="13">
      <t>ショウジョウ</t>
    </rPh>
    <phoneticPr fontId="48"/>
  </si>
  <si>
    <t>だるさ、息苦しさがない</t>
    <rPh sb="4" eb="5">
      <t>イキ</t>
    </rPh>
    <rPh sb="5" eb="6">
      <t>クル</t>
    </rPh>
    <phoneticPr fontId="48"/>
  </si>
  <si>
    <t>その他体調　　　がすぐれない</t>
    <rPh sb="2" eb="3">
      <t>タ</t>
    </rPh>
    <rPh sb="3" eb="5">
      <t>タイチョウ</t>
    </rPh>
    <phoneticPr fontId="48"/>
  </si>
  <si>
    <t>有　・　無</t>
    <rPh sb="0" eb="1">
      <t>ユウ</t>
    </rPh>
    <rPh sb="4" eb="5">
      <t>ム</t>
    </rPh>
    <phoneticPr fontId="48"/>
  </si>
  <si>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48"/>
  </si>
  <si>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48"/>
  </si>
  <si>
    <t>但し、本大会会場にて感染症患者又は、その疑いがある方が発見された場合に必要な範囲で保健所等に提供することがあります。</t>
    <phoneticPr fontId="51"/>
  </si>
  <si>
    <t>入場許可証（印なきは無効）</t>
  </si>
  <si>
    <t>所属</t>
  </si>
  <si>
    <t>No.</t>
  </si>
  <si>
    <t>区分</t>
  </si>
  <si>
    <t>氏名</t>
  </si>
  <si>
    <t>各チーム代表印</t>
  </si>
  <si>
    <t>選手</t>
  </si>
  <si>
    <t>所　　属</t>
  </si>
  <si>
    <t>区　　分</t>
  </si>
  <si>
    <t>氏　　名</t>
  </si>
  <si>
    <t>例</t>
  </si>
  <si>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48"/>
  </si>
  <si>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48"/>
  </si>
  <si>
    <t>【区分プルダウンから選択】選手・指導者・保護者</t>
    <phoneticPr fontId="2"/>
  </si>
  <si>
    <t>大在ジュニア</t>
    <rPh sb="0" eb="2">
      <t>オオザイ</t>
    </rPh>
    <phoneticPr fontId="2"/>
  </si>
  <si>
    <t>大在　太郎</t>
    <rPh sb="0" eb="2">
      <t>オオザイ</t>
    </rPh>
    <rPh sb="3" eb="5">
      <t>タロウ</t>
    </rPh>
    <phoneticPr fontId="2"/>
  </si>
  <si>
    <t>男子</t>
    <rPh sb="0" eb="2">
      <t>ダンシ</t>
    </rPh>
    <phoneticPr fontId="35"/>
  </si>
  <si>
    <t>女子</t>
    <rPh sb="0" eb="2">
      <t>ジョシ</t>
    </rPh>
    <phoneticPr fontId="35"/>
  </si>
  <si>
    <t>人×1000円</t>
    <rPh sb="0" eb="1">
      <t>ニン</t>
    </rPh>
    <rPh sb="6" eb="7">
      <t>エン</t>
    </rPh>
    <phoneticPr fontId="35"/>
  </si>
  <si>
    <t>右に表示された金額をお振込みください：</t>
    <rPh sb="0" eb="1">
      <t>ミギ</t>
    </rPh>
    <rPh sb="2" eb="4">
      <t>ヒョウジ</t>
    </rPh>
    <rPh sb="7" eb="9">
      <t>キンガク</t>
    </rPh>
    <rPh sb="11" eb="13">
      <t>フリコ</t>
    </rPh>
    <phoneticPr fontId="35"/>
  </si>
  <si>
    <r>
      <t xml:space="preserve">女子・男子                             </t>
    </r>
    <r>
      <rPr>
        <sz val="18"/>
        <rFont val="ＭＳ Ｐ明朝"/>
        <family val="1"/>
        <charset val="128"/>
      </rPr>
      <t xml:space="preserve"> 　女子をランキング順で上に記載願います</t>
    </r>
    <rPh sb="0" eb="2">
      <t>ジョシ</t>
    </rPh>
    <rPh sb="3" eb="5">
      <t>ダンシ</t>
    </rPh>
    <rPh sb="36" eb="38">
      <t>ジョシ</t>
    </rPh>
    <rPh sb="44" eb="45">
      <t>ジュン</t>
    </rPh>
    <rPh sb="46" eb="47">
      <t>ウエ</t>
    </rPh>
    <rPh sb="48" eb="50">
      <t>キサイ</t>
    </rPh>
    <rPh sb="50" eb="51">
      <t>ネガ</t>
    </rPh>
    <phoneticPr fontId="2"/>
  </si>
  <si>
    <t xml:space="preserve">11月13日（土） </t>
  </si>
  <si>
    <t xml:space="preserve">令和3年度　第1回　大分県小学生チャレンジカップ  </t>
    <rPh sb="0" eb="2">
      <t>レイワ</t>
    </rPh>
    <rPh sb="3" eb="5">
      <t>ネンド</t>
    </rPh>
    <phoneticPr fontId="35"/>
  </si>
  <si>
    <t>令和3年度
第1回　大分県小学生チャレンジカップ  申込書兼参加同意書</t>
    <rPh sb="0" eb="2">
      <t>レイワ</t>
    </rPh>
    <rPh sb="3" eb="5">
      <t>ネンド</t>
    </rPh>
    <rPh sb="26" eb="29">
      <t>モウシコミショ</t>
    </rPh>
    <rPh sb="29" eb="30">
      <t>ケン</t>
    </rPh>
    <rPh sb="30" eb="32">
      <t>サンカ</t>
    </rPh>
    <rPh sb="32" eb="35">
      <t>ドウイショ</t>
    </rPh>
    <phoneticPr fontId="2"/>
  </si>
  <si>
    <t>令和3年度　第1回　大分県小学生チャレンジカップ    
　　参加関係者名簿及び健康状態確認シート</t>
    <rPh sb="0" eb="2">
      <t>レイワ</t>
    </rPh>
    <rPh sb="3" eb="5">
      <t>ネンド</t>
    </rPh>
    <rPh sb="31" eb="33">
      <t>サンカ</t>
    </rPh>
    <rPh sb="33" eb="36">
      <t>カンケイシャ</t>
    </rPh>
    <rPh sb="36" eb="38">
      <t>メイボ</t>
    </rPh>
    <rPh sb="38" eb="39">
      <t>オヨ</t>
    </rPh>
    <rPh sb="40" eb="42">
      <t>ケンコウ</t>
    </rPh>
    <rPh sb="42" eb="44">
      <t>ジョウタイ</t>
    </rPh>
    <rPh sb="44" eb="46">
      <t>カクニン</t>
    </rPh>
    <phoneticPr fontId="48"/>
  </si>
  <si>
    <t>第1回　大分県小学生チャレンジカップ  　入場許可　名簿(IDカード）</t>
    <phoneticPr fontId="2"/>
  </si>
  <si>
    <t xml:space="preserve">令和3年度
第1回　大分県小学生チャレンジカップ  </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</si>
</sst>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b/>
      <sz val="20"/>
      <name val="ＭＳ Ｐ明朝"/>
      <family val="1"/>
      <charset val="128"/>
    </font>
    <font>
      <sz val="16"/>
      <name val="ＭＳ Ｐゴシック"/>
      <family val="3"/>
      <charset val="128"/>
    </font>
    <font>
      <sz val="18"/>
      <name val="ＭＳ Ｐ明朝"/>
      <family val="1"/>
      <charset val="128"/>
    </font>
    <font>
      <sz val="11"/>
      <name val="ＭＳ ゴシック"/>
      <family val="3"/>
      <charset val="128"/>
    </font>
    <font>
      <b/>
      <sz val="14"/>
      <name val="ＭＳ ゴシック"/>
      <family val="3"/>
      <charset val="128"/>
    </font>
    <font>
      <sz val="6"/>
      <name val="ＭＳ 明朝"/>
      <family val="1"/>
      <charset val="128"/>
    </font>
    <font>
      <sz val="11"/>
      <color theme="1"/>
      <name val="ＭＳ Ｐゴシック"/>
      <family val="3"/>
      <charset val="128"/>
      <scheme val="minor"/>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24"/>
      <name val="HGSｺﾞｼｯｸE"/>
      <family val="3"/>
      <charset val="128"/>
    </font>
    <font>
      <sz val="22"/>
      <name val="HGSｺﾞｼｯｸE"/>
      <family val="3"/>
      <charset val="128"/>
    </font>
    <font>
      <sz val="11"/>
      <name val="ＭＳ 明朝"/>
      <family val="1"/>
      <charset val="128"/>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
      <b/>
      <sz val="14"/>
      <color rgb="FFFF0000"/>
      <name val="ＭＳ ゴシック"/>
      <family val="3"/>
      <charset val="128"/>
    </font>
    <font>
      <sz val="10"/>
      <color theme="1"/>
      <name val="ＭＳ Ｐゴシック"/>
      <family val="3"/>
      <charset val="128"/>
      <scheme val="minor"/>
    </font>
    <font>
      <sz val="11"/>
      <color theme="1"/>
      <name val="HGMaruGothicMPRO"/>
      <family val="3"/>
      <charset val="128"/>
    </font>
    <font>
      <sz val="16"/>
      <color theme="1"/>
      <name val="HGMaruGothicMPRO"/>
      <family val="3"/>
      <charset val="128"/>
    </font>
    <font>
      <sz val="18"/>
      <color theme="1"/>
      <name val="ＭＳ Ｐゴシック"/>
      <family val="3"/>
      <charset val="128"/>
    </font>
    <font>
      <sz val="20"/>
      <color theme="1"/>
      <name val="ＭＳ Ｐゴシック"/>
      <family val="3"/>
      <charset val="128"/>
    </font>
    <font>
      <sz val="9"/>
      <color theme="1"/>
      <name val="HGMaruGothicMPRO"/>
      <family val="3"/>
      <charset val="128"/>
    </font>
    <font>
      <sz val="11"/>
      <color theme="1"/>
      <name val="HG丸ｺﾞｼｯｸM-PRO"/>
      <family val="3"/>
      <charset val="128"/>
    </font>
    <font>
      <b/>
      <sz val="12"/>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FFCCFF"/>
        <bgColor indexed="64"/>
      </patternFill>
    </fill>
    <fill>
      <patternFill patternType="solid">
        <fgColor indexed="15"/>
        <bgColor indexed="64"/>
      </patternFill>
    </fill>
    <fill>
      <patternFill patternType="solid">
        <fgColor rgb="FF61D6FF"/>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top/>
      <bottom style="dotted">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4"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38" fontId="27"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28" fillId="0" borderId="0"/>
    <xf numFmtId="0" fontId="11" fillId="0" borderId="0">
      <alignment vertical="center"/>
    </xf>
    <xf numFmtId="0" fontId="27" fillId="0" borderId="0"/>
    <xf numFmtId="0" fontId="4" fillId="0" borderId="0">
      <alignment vertical="center"/>
    </xf>
    <xf numFmtId="1" fontId="29" fillId="0" borderId="0"/>
    <xf numFmtId="0" fontId="26" fillId="4" borderId="0" applyNumberFormat="0" applyBorder="0" applyAlignment="0" applyProtection="0">
      <alignment vertical="center"/>
    </xf>
    <xf numFmtId="0" fontId="36" fillId="0" borderId="0">
      <alignment vertical="center"/>
    </xf>
    <xf numFmtId="0" fontId="42"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4" fillId="0" borderId="0">
      <alignment vertical="center"/>
    </xf>
    <xf numFmtId="0" fontId="36" fillId="0" borderId="0">
      <alignment vertical="center"/>
    </xf>
    <xf numFmtId="0" fontId="36" fillId="0" borderId="0">
      <alignment vertical="center"/>
    </xf>
  </cellStyleXfs>
  <cellXfs count="245">
    <xf numFmtId="0" fontId="0" fillId="0" borderId="0" xfId="0"/>
    <xf numFmtId="0" fontId="4" fillId="0" borderId="0" xfId="42" applyFont="1" applyFill="1" applyAlignment="1">
      <alignment horizontal="center" vertical="center"/>
    </xf>
    <xf numFmtId="0" fontId="4" fillId="0" borderId="0" xfId="42" applyFont="1" applyFill="1" applyBorder="1" applyAlignment="1">
      <alignment horizontal="center" vertical="center"/>
    </xf>
    <xf numFmtId="0" fontId="9" fillId="0" borderId="0" xfId="42" applyFont="1" applyFill="1" applyBorder="1" applyAlignment="1">
      <alignment horizontal="left" wrapText="1"/>
    </xf>
    <xf numFmtId="0" fontId="31" fillId="0" borderId="11" xfId="42" applyFont="1" applyFill="1" applyBorder="1" applyAlignment="1">
      <alignment horizontal="center" vertical="center" wrapText="1"/>
    </xf>
    <xf numFmtId="0" fontId="31" fillId="0" borderId="12" xfId="42" applyFont="1" applyFill="1" applyBorder="1" applyAlignment="1">
      <alignment horizontal="center" vertical="center" wrapText="1"/>
    </xf>
    <xf numFmtId="0" fontId="1" fillId="0" borderId="0" xfId="42" applyFont="1" applyFill="1" applyBorder="1" applyAlignment="1">
      <alignment horizontal="center" vertical="center"/>
    </xf>
    <xf numFmtId="0" fontId="1" fillId="0" borderId="0" xfId="42" applyFont="1" applyFill="1" applyBorder="1" applyAlignment="1">
      <alignment horizontal="center" vertical="center" wrapText="1"/>
    </xf>
    <xf numFmtId="0" fontId="30" fillId="0" borderId="0" xfId="42" applyFont="1" applyFill="1" applyAlignment="1">
      <alignment horizontal="left" vertical="center" wrapText="1"/>
    </xf>
    <xf numFmtId="0" fontId="31" fillId="0" borderId="13" xfId="42" applyFont="1" applyFill="1" applyBorder="1" applyAlignment="1">
      <alignment horizontal="center" vertical="center" wrapText="1"/>
    </xf>
    <xf numFmtId="0" fontId="31" fillId="0" borderId="13" xfId="42" applyFont="1" applyFill="1" applyBorder="1" applyAlignment="1">
      <alignment horizontal="center" vertical="center"/>
    </xf>
    <xf numFmtId="0" fontId="1" fillId="0" borderId="13" xfId="42" applyFont="1" applyFill="1" applyBorder="1" applyAlignment="1">
      <alignment horizontal="center" vertical="center" wrapText="1"/>
    </xf>
    <xf numFmtId="0" fontId="4" fillId="0" borderId="13" xfId="42" applyFont="1" applyFill="1" applyBorder="1" applyAlignment="1">
      <alignment horizontal="center" vertical="center"/>
    </xf>
    <xf numFmtId="0" fontId="4" fillId="0" borderId="0" xfId="42" applyFont="1" applyFill="1" applyAlignment="1">
      <alignment horizontal="center" vertical="center" wrapText="1"/>
    </xf>
    <xf numFmtId="0" fontId="31" fillId="0" borderId="0" xfId="42" applyFont="1" applyFill="1" applyBorder="1" applyAlignment="1">
      <alignment horizontal="center" vertical="center"/>
    </xf>
    <xf numFmtId="0" fontId="1" fillId="0" borderId="0" xfId="42" applyFont="1" applyFill="1" applyBorder="1" applyAlignment="1">
      <alignment horizontal="right" vertical="center"/>
    </xf>
    <xf numFmtId="0" fontId="4" fillId="25" borderId="17" xfId="42" applyFont="1" applyFill="1" applyBorder="1" applyAlignment="1">
      <alignment horizontal="center" vertical="center"/>
    </xf>
    <xf numFmtId="0" fontId="1" fillId="0" borderId="19" xfId="42" applyFont="1" applyFill="1" applyBorder="1" applyAlignment="1">
      <alignment horizontal="right" vertical="center"/>
    </xf>
    <xf numFmtId="0" fontId="3" fillId="25" borderId="23" xfId="42" applyFont="1" applyFill="1" applyBorder="1" applyAlignment="1">
      <alignment horizontal="center" vertical="center"/>
    </xf>
    <xf numFmtId="0" fontId="31" fillId="0" borderId="26" xfId="42" applyFont="1" applyFill="1" applyBorder="1" applyAlignment="1">
      <alignment horizontal="center" vertical="center"/>
    </xf>
    <xf numFmtId="0" fontId="1" fillId="25" borderId="17" xfId="42" applyFont="1" applyFill="1" applyBorder="1" applyAlignment="1">
      <alignment horizontal="center" vertical="center" shrinkToFit="1"/>
    </xf>
    <xf numFmtId="0" fontId="1" fillId="25" borderId="29" xfId="42" applyFont="1" applyFill="1" applyBorder="1" applyAlignment="1">
      <alignment horizontal="center" vertical="center" wrapText="1"/>
    </xf>
    <xf numFmtId="0" fontId="6" fillId="25" borderId="36" xfId="42" applyFont="1" applyFill="1" applyBorder="1" applyAlignment="1">
      <alignment horizontal="center" vertical="center" wrapText="1"/>
    </xf>
    <xf numFmtId="0" fontId="6" fillId="25" borderId="37" xfId="42" applyFont="1" applyFill="1" applyBorder="1" applyAlignment="1">
      <alignment horizontal="center" vertical="center" wrapText="1"/>
    </xf>
    <xf numFmtId="0" fontId="4" fillId="0" borderId="39" xfId="42" applyFont="1" applyFill="1" applyBorder="1" applyAlignment="1">
      <alignment horizontal="center" vertical="center"/>
    </xf>
    <xf numFmtId="0" fontId="1" fillId="0" borderId="39" xfId="42" applyFont="1" applyFill="1" applyBorder="1" applyAlignment="1">
      <alignment horizontal="center" vertical="center"/>
    </xf>
    <xf numFmtId="0" fontId="31" fillId="0" borderId="39" xfId="42" applyFont="1" applyFill="1" applyBorder="1" applyAlignment="1">
      <alignment horizontal="center" vertical="center"/>
    </xf>
    <xf numFmtId="0" fontId="1" fillId="0" borderId="39" xfId="42" applyFont="1" applyFill="1" applyBorder="1" applyAlignment="1">
      <alignment horizontal="right" vertical="center"/>
    </xf>
    <xf numFmtId="0" fontId="3" fillId="25" borderId="31" xfId="42" applyFont="1" applyFill="1" applyBorder="1" applyAlignment="1">
      <alignment horizontal="center" vertical="center"/>
    </xf>
    <xf numFmtId="0" fontId="30" fillId="0" borderId="0" xfId="42" applyFont="1" applyFill="1" applyAlignment="1">
      <alignment horizontal="center" vertical="center" wrapText="1"/>
    </xf>
    <xf numFmtId="0" fontId="4" fillId="25" borderId="0" xfId="42" applyFill="1" applyAlignment="1">
      <alignment horizontal="center" vertical="center"/>
    </xf>
    <xf numFmtId="0" fontId="4" fillId="25" borderId="38" xfId="42" applyFill="1" applyBorder="1" applyAlignment="1">
      <alignment horizontal="center" vertical="center"/>
    </xf>
    <xf numFmtId="0" fontId="4" fillId="27" borderId="0" xfId="49" applyFont="1" applyFill="1">
      <alignment vertical="center"/>
    </xf>
    <xf numFmtId="0" fontId="36" fillId="27" borderId="0" xfId="49" applyFill="1">
      <alignment vertical="center"/>
    </xf>
    <xf numFmtId="0" fontId="36" fillId="0" borderId="0" xfId="49">
      <alignment vertical="center"/>
    </xf>
    <xf numFmtId="0" fontId="27" fillId="26" borderId="0" xfId="45" applyFill="1"/>
    <xf numFmtId="0" fontId="37" fillId="26" borderId="0" xfId="45" applyFont="1" applyFill="1" applyAlignment="1">
      <alignment vertical="center"/>
    </xf>
    <xf numFmtId="0" fontId="38" fillId="26" borderId="0" xfId="45" applyFont="1" applyFill="1" applyAlignment="1">
      <alignment horizontal="left" vertical="center"/>
    </xf>
    <xf numFmtId="0" fontId="39" fillId="26" borderId="0" xfId="45" applyFont="1" applyFill="1" applyAlignment="1">
      <alignment vertical="center"/>
    </xf>
    <xf numFmtId="0" fontId="4" fillId="26" borderId="0" xfId="49" applyFont="1" applyFill="1">
      <alignment vertical="center"/>
    </xf>
    <xf numFmtId="0" fontId="37" fillId="26" borderId="31" xfId="45" applyFont="1" applyFill="1" applyBorder="1" applyAlignment="1">
      <alignment vertical="center"/>
    </xf>
    <xf numFmtId="0" fontId="43" fillId="26" borderId="0" xfId="45" applyFont="1" applyFill="1" applyAlignment="1">
      <alignment vertical="top" wrapText="1"/>
    </xf>
    <xf numFmtId="0" fontId="29" fillId="28" borderId="62" xfId="45" applyFont="1" applyFill="1" applyBorder="1" applyAlignment="1">
      <alignment horizontal="right" vertical="center"/>
    </xf>
    <xf numFmtId="0" fontId="29" fillId="26" borderId="0" xfId="45" applyFont="1" applyFill="1" applyAlignment="1">
      <alignment vertical="center" wrapText="1"/>
    </xf>
    <xf numFmtId="0" fontId="33" fillId="26" borderId="0" xfId="45" applyFont="1" applyFill="1" applyAlignment="1">
      <alignment vertical="center"/>
    </xf>
    <xf numFmtId="0" fontId="29" fillId="26" borderId="0" xfId="45" applyFont="1" applyFill="1" applyAlignment="1">
      <alignment vertical="center"/>
    </xf>
    <xf numFmtId="0" fontId="47" fillId="26" borderId="0" xfId="45" applyFont="1" applyFill="1" applyAlignment="1">
      <alignment vertical="center"/>
    </xf>
    <xf numFmtId="0" fontId="36" fillId="26" borderId="0" xfId="49" applyFill="1">
      <alignment vertical="center"/>
    </xf>
    <xf numFmtId="0" fontId="44" fillId="26" borderId="0" xfId="45" applyFont="1" applyFill="1" applyAlignment="1">
      <alignment vertical="center"/>
    </xf>
    <xf numFmtId="0" fontId="6" fillId="25" borderId="45" xfId="42" applyFont="1" applyFill="1" applyBorder="1" applyAlignment="1">
      <alignment vertical="center" wrapText="1"/>
    </xf>
    <xf numFmtId="0" fontId="6" fillId="25" borderId="46" xfId="42" applyFont="1" applyFill="1" applyBorder="1" applyAlignment="1">
      <alignment vertical="center" wrapText="1"/>
    </xf>
    <xf numFmtId="0" fontId="6" fillId="25" borderId="47" xfId="42" applyFont="1" applyFill="1" applyBorder="1" applyAlignment="1">
      <alignment vertical="center" wrapText="1"/>
    </xf>
    <xf numFmtId="0" fontId="4" fillId="25" borderId="36" xfId="42" applyFill="1" applyBorder="1" applyAlignment="1">
      <alignment horizontal="center" vertical="center"/>
    </xf>
    <xf numFmtId="0" fontId="6" fillId="25" borderId="0" xfId="42" applyFont="1" applyFill="1" applyBorder="1" applyAlignment="1">
      <alignment vertical="center" wrapText="1"/>
    </xf>
    <xf numFmtId="0" fontId="5" fillId="25" borderId="0" xfId="42" applyFont="1" applyFill="1" applyBorder="1" applyAlignment="1">
      <alignment vertical="center" wrapText="1"/>
    </xf>
    <xf numFmtId="0" fontId="5" fillId="25" borderId="60" xfId="42" applyFont="1" applyFill="1" applyBorder="1" applyAlignment="1">
      <alignment vertical="center" wrapText="1"/>
    </xf>
    <xf numFmtId="0" fontId="5" fillId="25" borderId="64" xfId="42" applyFont="1" applyFill="1" applyBorder="1" applyAlignment="1">
      <alignment vertical="center" wrapText="1"/>
    </xf>
    <xf numFmtId="0" fontId="3" fillId="25" borderId="27" xfId="42" applyFont="1" applyFill="1" applyBorder="1" applyAlignment="1">
      <alignment horizontal="center" vertical="center"/>
    </xf>
    <xf numFmtId="0" fontId="0" fillId="25" borderId="17" xfId="42" applyFont="1" applyFill="1" applyBorder="1" applyAlignment="1">
      <alignment horizontal="center" vertical="center" shrinkToFit="1"/>
    </xf>
    <xf numFmtId="0" fontId="36" fillId="0" borderId="0" xfId="53" applyAlignment="1">
      <alignment horizontal="center" vertical="center" shrinkToFit="1"/>
    </xf>
    <xf numFmtId="0" fontId="36" fillId="0" borderId="0" xfId="53" applyAlignment="1">
      <alignment vertical="center" shrinkToFit="1"/>
    </xf>
    <xf numFmtId="0" fontId="49" fillId="0" borderId="13" xfId="53" applyFont="1" applyBorder="1" applyAlignment="1">
      <alignment vertical="center" shrinkToFit="1"/>
    </xf>
    <xf numFmtId="0" fontId="49" fillId="0" borderId="0" xfId="53" applyFont="1" applyAlignment="1">
      <alignment horizontal="center" vertical="center" shrinkToFit="1"/>
    </xf>
    <xf numFmtId="0" fontId="49" fillId="0" borderId="13" xfId="53" applyFont="1" applyBorder="1" applyAlignment="1">
      <alignment horizontal="center" vertical="center" shrinkToFit="1"/>
    </xf>
    <xf numFmtId="0" fontId="49" fillId="0" borderId="13" xfId="53" applyFont="1" applyBorder="1" applyAlignment="1">
      <alignment horizontal="center" vertical="center" shrinkToFit="1"/>
    </xf>
    <xf numFmtId="0" fontId="54" fillId="0" borderId="0" xfId="53" applyFont="1">
      <alignment vertical="center"/>
    </xf>
    <xf numFmtId="0" fontId="58" fillId="0" borderId="0" xfId="53" applyFont="1">
      <alignment vertical="center"/>
    </xf>
    <xf numFmtId="0" fontId="59" fillId="0" borderId="0" xfId="53" applyFont="1">
      <alignment vertical="center"/>
    </xf>
    <xf numFmtId="0" fontId="59" fillId="0" borderId="77" xfId="53" applyFont="1" applyBorder="1" applyAlignment="1">
      <alignment horizontal="center" vertical="center"/>
    </xf>
    <xf numFmtId="0" fontId="59" fillId="0" borderId="78" xfId="53" applyFont="1" applyBorder="1" applyAlignment="1">
      <alignment horizontal="center" vertical="center"/>
    </xf>
    <xf numFmtId="0" fontId="59" fillId="0" borderId="79" xfId="53" applyFont="1" applyBorder="1" applyAlignment="1">
      <alignment horizontal="center" vertical="center"/>
    </xf>
    <xf numFmtId="0" fontId="59" fillId="0" borderId="80" xfId="53" applyFont="1" applyBorder="1" applyAlignment="1">
      <alignment horizontal="center" vertical="center"/>
    </xf>
    <xf numFmtId="0" fontId="59" fillId="0" borderId="81" xfId="53" applyFont="1" applyBorder="1" applyAlignment="1">
      <alignment horizontal="center" vertical="center"/>
    </xf>
    <xf numFmtId="0" fontId="59" fillId="0" borderId="82" xfId="53" applyFont="1" applyBorder="1" applyAlignment="1">
      <alignment horizontal="center" vertical="center"/>
    </xf>
    <xf numFmtId="0" fontId="59" fillId="0" borderId="83" xfId="53" applyFont="1" applyBorder="1" applyAlignment="1">
      <alignment horizontal="center" vertical="center"/>
    </xf>
    <xf numFmtId="0" fontId="59" fillId="0" borderId="84" xfId="53" applyFont="1" applyBorder="1" applyAlignment="1">
      <alignment horizontal="center" vertical="center"/>
    </xf>
    <xf numFmtId="0" fontId="59" fillId="0" borderId="0" xfId="53" applyFont="1" applyAlignment="1">
      <alignment horizontal="center" vertical="center"/>
    </xf>
    <xf numFmtId="0" fontId="4" fillId="0" borderId="0" xfId="42" applyFont="1" applyFill="1" applyBorder="1" applyAlignment="1">
      <alignment horizontal="center" vertical="center"/>
    </xf>
    <xf numFmtId="0" fontId="0" fillId="0" borderId="33" xfId="42" applyFont="1" applyFill="1" applyBorder="1" applyAlignment="1">
      <alignment horizontal="center" vertical="center" wrapText="1"/>
    </xf>
    <xf numFmtId="0" fontId="31" fillId="0" borderId="11" xfId="42" applyFont="1" applyFill="1" applyBorder="1" applyAlignment="1">
      <alignment horizontal="center" vertical="center"/>
    </xf>
    <xf numFmtId="0" fontId="31" fillId="0" borderId="23" xfId="42" applyFont="1" applyFill="1" applyBorder="1" applyAlignment="1">
      <alignment horizontal="center" vertical="center"/>
    </xf>
    <xf numFmtId="0" fontId="54" fillId="0" borderId="69" xfId="53" applyFont="1" applyBorder="1" applyAlignment="1">
      <alignment horizontal="center"/>
    </xf>
    <xf numFmtId="0" fontId="54" fillId="0" borderId="70" xfId="53" applyFont="1" applyBorder="1" applyAlignment="1">
      <alignment horizontal="center"/>
    </xf>
    <xf numFmtId="0" fontId="54" fillId="0" borderId="71" xfId="53" applyFont="1" applyBorder="1" applyAlignment="1">
      <alignment horizontal="center"/>
    </xf>
    <xf numFmtId="0" fontId="54" fillId="0" borderId="65" xfId="53" applyFont="1" applyBorder="1" applyAlignment="1">
      <alignment horizontal="center"/>
    </xf>
    <xf numFmtId="0" fontId="1" fillId="0" borderId="85" xfId="42" applyFont="1" applyFill="1" applyBorder="1" applyAlignment="1">
      <alignment horizontal="center" vertical="center"/>
    </xf>
    <xf numFmtId="0" fontId="4" fillId="0" borderId="30" xfId="42" applyFont="1" applyFill="1" applyBorder="1" applyAlignment="1">
      <alignment horizontal="center" vertical="center"/>
    </xf>
    <xf numFmtId="0" fontId="31" fillId="0" borderId="33" xfId="42" applyFont="1" applyFill="1" applyBorder="1" applyAlignment="1">
      <alignment horizontal="center" vertical="center"/>
    </xf>
    <xf numFmtId="0" fontId="31" fillId="0" borderId="40" xfId="42" applyFont="1" applyFill="1" applyBorder="1" applyAlignment="1">
      <alignment horizontal="center" vertical="center"/>
    </xf>
    <xf numFmtId="0" fontId="3" fillId="0" borderId="51" xfId="42" applyFont="1" applyFill="1" applyBorder="1" applyAlignment="1">
      <alignment horizontal="center" vertical="center"/>
    </xf>
    <xf numFmtId="0" fontId="3" fillId="25" borderId="11" xfId="42" applyFont="1" applyFill="1" applyBorder="1" applyAlignment="1">
      <alignment horizontal="center" vertical="center"/>
    </xf>
    <xf numFmtId="0" fontId="1" fillId="25" borderId="11" xfId="42" applyFont="1" applyFill="1" applyBorder="1" applyAlignment="1">
      <alignment horizontal="center" vertical="center"/>
    </xf>
    <xf numFmtId="0" fontId="33" fillId="25" borderId="11" xfId="42" applyFont="1" applyFill="1" applyBorder="1" applyAlignment="1">
      <alignment horizontal="center" vertical="center"/>
    </xf>
    <xf numFmtId="0" fontId="0" fillId="0" borderId="11" xfId="42" applyFont="1" applyFill="1" applyBorder="1" applyAlignment="1">
      <alignment horizontal="center" vertical="center" wrapText="1"/>
    </xf>
    <xf numFmtId="0" fontId="1" fillId="0" borderId="12" xfId="42" applyFont="1" applyFill="1" applyBorder="1" applyAlignment="1">
      <alignment horizontal="right" vertical="center"/>
    </xf>
    <xf numFmtId="0" fontId="3" fillId="0" borderId="86" xfId="42" applyFont="1" applyFill="1" applyBorder="1" applyAlignment="1">
      <alignment horizontal="center" vertical="center"/>
    </xf>
    <xf numFmtId="0" fontId="3" fillId="25" borderId="16" xfId="42" applyFont="1" applyFill="1" applyBorder="1" applyAlignment="1">
      <alignment horizontal="center" vertical="center"/>
    </xf>
    <xf numFmtId="0" fontId="1" fillId="25" borderId="13" xfId="42" applyFont="1" applyFill="1" applyBorder="1" applyAlignment="1">
      <alignment horizontal="center" vertical="center"/>
    </xf>
    <xf numFmtId="0" fontId="33" fillId="25" borderId="13" xfId="42" applyFont="1" applyFill="1" applyBorder="1" applyAlignment="1">
      <alignment horizontal="center" vertical="center"/>
    </xf>
    <xf numFmtId="0" fontId="31" fillId="0" borderId="22" xfId="42" applyFont="1" applyFill="1" applyBorder="1" applyAlignment="1">
      <alignment horizontal="center" vertical="center"/>
    </xf>
    <xf numFmtId="0" fontId="0" fillId="0" borderId="13" xfId="42" applyFont="1" applyFill="1" applyBorder="1" applyAlignment="1">
      <alignment horizontal="center" vertical="center" wrapText="1"/>
    </xf>
    <xf numFmtId="0" fontId="1" fillId="0" borderId="87" xfId="42" applyFont="1" applyFill="1" applyBorder="1" applyAlignment="1">
      <alignment horizontal="right" vertical="center"/>
    </xf>
    <xf numFmtId="0" fontId="7" fillId="0" borderId="16" xfId="46" applyFont="1" applyFill="1" applyBorder="1" applyAlignment="1">
      <alignment horizontal="center" vertical="center"/>
    </xf>
    <xf numFmtId="0" fontId="5" fillId="0" borderId="13" xfId="46" applyFont="1" applyFill="1" applyBorder="1" applyAlignment="1">
      <alignment horizontal="center" vertical="center" shrinkToFit="1"/>
    </xf>
    <xf numFmtId="0" fontId="7" fillId="0" borderId="13" xfId="46" applyFont="1" applyFill="1" applyBorder="1" applyAlignment="1">
      <alignment horizontal="center" vertical="center"/>
    </xf>
    <xf numFmtId="0" fontId="4" fillId="25" borderId="13" xfId="42" applyFont="1" applyFill="1" applyBorder="1" applyAlignment="1">
      <alignment horizontal="center" vertical="center"/>
    </xf>
    <xf numFmtId="0" fontId="3" fillId="0" borderId="36" xfId="42" applyFont="1" applyFill="1" applyBorder="1" applyAlignment="1">
      <alignment horizontal="center" vertical="center"/>
    </xf>
    <xf numFmtId="0" fontId="1" fillId="0" borderId="36" xfId="42" applyFont="1" applyFill="1" applyBorder="1" applyAlignment="1">
      <alignment horizontal="center" vertical="center"/>
    </xf>
    <xf numFmtId="0" fontId="52" fillId="26" borderId="0" xfId="45" applyFont="1" applyFill="1" applyAlignment="1">
      <alignment horizontal="center" vertical="center"/>
    </xf>
    <xf numFmtId="0" fontId="34" fillId="26" borderId="0" xfId="45" applyFont="1" applyFill="1" applyAlignment="1">
      <alignment horizontal="center" vertical="center"/>
    </xf>
    <xf numFmtId="0" fontId="40" fillId="28" borderId="13" xfId="45" applyFont="1" applyFill="1" applyBorder="1" applyAlignment="1">
      <alignment horizontal="center" vertical="center"/>
    </xf>
    <xf numFmtId="0" fontId="39" fillId="0" borderId="13" xfId="45" applyFont="1" applyBorder="1" applyAlignment="1">
      <alignment horizontal="center" vertical="center"/>
    </xf>
    <xf numFmtId="0" fontId="40" fillId="28" borderId="13" xfId="45" applyFont="1" applyFill="1" applyBorder="1" applyAlignment="1">
      <alignment horizontal="center" vertical="center" wrapText="1"/>
    </xf>
    <xf numFmtId="0" fontId="41" fillId="28" borderId="13" xfId="45" applyFont="1" applyFill="1" applyBorder="1" applyAlignment="1">
      <alignment horizontal="center" vertical="center" wrapText="1"/>
    </xf>
    <xf numFmtId="0" fontId="42" fillId="0" borderId="13" xfId="50" applyBorder="1" applyAlignment="1" applyProtection="1">
      <alignment horizontal="center" vertical="center"/>
    </xf>
    <xf numFmtId="0" fontId="29" fillId="0" borderId="56" xfId="45" applyFont="1" applyBorder="1" applyAlignment="1">
      <alignment horizontal="center" vertical="center"/>
    </xf>
    <xf numFmtId="0" fontId="29" fillId="0" borderId="57" xfId="45" applyFont="1" applyBorder="1" applyAlignment="1">
      <alignment horizontal="center" vertical="center"/>
    </xf>
    <xf numFmtId="0" fontId="29" fillId="0" borderId="58" xfId="45" applyFont="1" applyBorder="1" applyAlignment="1">
      <alignment horizontal="center" vertical="center"/>
    </xf>
    <xf numFmtId="0" fontId="44" fillId="29" borderId="54" xfId="45" applyFont="1" applyFill="1" applyBorder="1" applyAlignment="1">
      <alignment horizontal="center" vertical="center"/>
    </xf>
    <xf numFmtId="0" fontId="44" fillId="29" borderId="46" xfId="45" applyFont="1" applyFill="1" applyBorder="1" applyAlignment="1">
      <alignment horizontal="center" vertical="center"/>
    </xf>
    <xf numFmtId="0" fontId="44" fillId="30" borderId="45" xfId="45" applyFont="1" applyFill="1" applyBorder="1" applyAlignment="1">
      <alignment horizontal="center" vertical="center"/>
    </xf>
    <xf numFmtId="0" fontId="44" fillId="30" borderId="46" xfId="45" applyFont="1" applyFill="1" applyBorder="1" applyAlignment="1">
      <alignment horizontal="center" vertical="center"/>
    </xf>
    <xf numFmtId="0" fontId="44" fillId="30" borderId="47" xfId="45" applyFont="1" applyFill="1" applyBorder="1" applyAlignment="1">
      <alignment horizontal="center" vertical="center"/>
    </xf>
    <xf numFmtId="0" fontId="40" fillId="29" borderId="16" xfId="45" applyFont="1" applyFill="1" applyBorder="1" applyAlignment="1">
      <alignment horizontal="center" vertical="center"/>
    </xf>
    <xf numFmtId="0" fontId="40" fillId="29" borderId="13" xfId="45" applyFont="1" applyFill="1" applyBorder="1" applyAlignment="1">
      <alignment horizontal="center" vertical="center"/>
    </xf>
    <xf numFmtId="0" fontId="40" fillId="29" borderId="24" xfId="45" applyFont="1" applyFill="1" applyBorder="1" applyAlignment="1">
      <alignment horizontal="center" vertical="center"/>
    </xf>
    <xf numFmtId="0" fontId="39" fillId="29" borderId="13" xfId="45" applyFont="1" applyFill="1" applyBorder="1" applyAlignment="1">
      <alignment horizontal="center" vertical="center" wrapText="1"/>
    </xf>
    <xf numFmtId="0" fontId="39" fillId="29" borderId="13" xfId="45" applyFont="1" applyFill="1" applyBorder="1" applyAlignment="1">
      <alignment horizontal="center" vertical="center"/>
    </xf>
    <xf numFmtId="0" fontId="40" fillId="30" borderId="25" xfId="45" applyFont="1" applyFill="1" applyBorder="1" applyAlignment="1">
      <alignment horizontal="center" vertical="center"/>
    </xf>
    <xf numFmtId="0" fontId="40" fillId="30" borderId="33" xfId="45" applyFont="1" applyFill="1" applyBorder="1" applyAlignment="1">
      <alignment horizontal="center" vertical="center"/>
    </xf>
    <xf numFmtId="0" fontId="39" fillId="30" borderId="25" xfId="45" applyFont="1" applyFill="1" applyBorder="1" applyAlignment="1">
      <alignment horizontal="center" vertical="center"/>
    </xf>
    <xf numFmtId="0" fontId="39" fillId="30" borderId="25" xfId="45" applyFont="1" applyFill="1" applyBorder="1" applyAlignment="1">
      <alignment horizontal="center" vertical="center" wrapText="1"/>
    </xf>
    <xf numFmtId="0" fontId="39" fillId="30" borderId="50" xfId="45" applyFont="1" applyFill="1" applyBorder="1" applyAlignment="1">
      <alignment horizontal="center" vertical="center"/>
    </xf>
    <xf numFmtId="0" fontId="29" fillId="31" borderId="36" xfId="45" applyFont="1" applyFill="1" applyBorder="1" applyAlignment="1">
      <alignment horizontal="center" vertical="center"/>
    </xf>
    <xf numFmtId="0" fontId="29" fillId="31" borderId="22" xfId="45" applyFont="1" applyFill="1" applyBorder="1" applyAlignment="1">
      <alignment horizontal="center" vertical="center"/>
    </xf>
    <xf numFmtId="0" fontId="44" fillId="30" borderId="34" xfId="45" applyFont="1" applyFill="1" applyBorder="1" applyAlignment="1">
      <alignment horizontal="center" vertical="center"/>
    </xf>
    <xf numFmtId="0" fontId="44" fillId="30" borderId="36" xfId="45" applyFont="1" applyFill="1" applyBorder="1" applyAlignment="1">
      <alignment horizontal="center" vertical="center"/>
    </xf>
    <xf numFmtId="0" fontId="44" fillId="30" borderId="37" xfId="45" applyFont="1" applyFill="1" applyBorder="1" applyAlignment="1">
      <alignment horizontal="center" vertical="center"/>
    </xf>
    <xf numFmtId="0" fontId="29" fillId="29" borderId="55" xfId="45" applyFont="1" applyFill="1" applyBorder="1" applyAlignment="1">
      <alignment horizontal="center" vertical="center" wrapText="1"/>
    </xf>
    <xf numFmtId="0" fontId="29" fillId="29" borderId="36" xfId="45" applyFont="1" applyFill="1" applyBorder="1" applyAlignment="1">
      <alignment horizontal="center" vertical="center" wrapText="1"/>
    </xf>
    <xf numFmtId="0" fontId="29" fillId="29" borderId="36" xfId="45" applyFont="1" applyFill="1" applyBorder="1" applyAlignment="1">
      <alignment horizontal="center" vertical="center"/>
    </xf>
    <xf numFmtId="0" fontId="29" fillId="29" borderId="22" xfId="45" applyFont="1" applyFill="1" applyBorder="1" applyAlignment="1">
      <alignment horizontal="center" vertical="center"/>
    </xf>
    <xf numFmtId="0" fontId="44" fillId="29" borderId="34" xfId="45" applyFont="1" applyFill="1" applyBorder="1" applyAlignment="1">
      <alignment horizontal="center" vertical="center"/>
    </xf>
    <xf numFmtId="0" fontId="44" fillId="29" borderId="36" xfId="45" applyFont="1" applyFill="1" applyBorder="1" applyAlignment="1">
      <alignment horizontal="center" vertical="center"/>
    </xf>
    <xf numFmtId="0" fontId="44" fillId="29" borderId="22" xfId="45" applyFont="1" applyFill="1" applyBorder="1" applyAlignment="1">
      <alignment horizontal="center" vertical="center"/>
    </xf>
    <xf numFmtId="0" fontId="29" fillId="30" borderId="34" xfId="45" applyFont="1" applyFill="1" applyBorder="1" applyAlignment="1">
      <alignment horizontal="center" vertical="center" wrapText="1"/>
    </xf>
    <xf numFmtId="0" fontId="29" fillId="30" borderId="36" xfId="45" applyFont="1" applyFill="1" applyBorder="1" applyAlignment="1">
      <alignment horizontal="center" vertical="center" wrapText="1"/>
    </xf>
    <xf numFmtId="0" fontId="4" fillId="28" borderId="31" xfId="49" applyFont="1" applyFill="1" applyBorder="1" applyAlignment="1">
      <alignment horizontal="center" vertical="center"/>
    </xf>
    <xf numFmtId="0" fontId="4" fillId="28" borderId="60" xfId="49" applyFont="1" applyFill="1" applyBorder="1" applyAlignment="1">
      <alignment horizontal="center" vertical="center"/>
    </xf>
    <xf numFmtId="0" fontId="29" fillId="29" borderId="35" xfId="45" applyFont="1" applyFill="1" applyBorder="1" applyAlignment="1">
      <alignment horizontal="center" vertical="center"/>
    </xf>
    <xf numFmtId="0" fontId="29" fillId="29" borderId="48" xfId="45" applyFont="1" applyFill="1" applyBorder="1" applyAlignment="1">
      <alignment horizontal="center" vertical="center"/>
    </xf>
    <xf numFmtId="0" fontId="29" fillId="29" borderId="41" xfId="45" applyFont="1" applyFill="1" applyBorder="1" applyAlignment="1">
      <alignment horizontal="center" vertical="center"/>
    </xf>
    <xf numFmtId="0" fontId="44" fillId="29" borderId="35" xfId="45" applyFont="1" applyFill="1" applyBorder="1" applyAlignment="1">
      <alignment horizontal="center" vertical="center"/>
    </xf>
    <xf numFmtId="0" fontId="44" fillId="29" borderId="48" xfId="45" applyFont="1" applyFill="1" applyBorder="1" applyAlignment="1">
      <alignment horizontal="center" vertical="center"/>
    </xf>
    <xf numFmtId="0" fontId="44" fillId="29" borderId="41" xfId="45" applyFont="1" applyFill="1" applyBorder="1" applyAlignment="1">
      <alignment horizontal="center" vertical="center"/>
    </xf>
    <xf numFmtId="0" fontId="29" fillId="30" borderId="35" xfId="45" applyFont="1" applyFill="1" applyBorder="1" applyAlignment="1">
      <alignment horizontal="center" vertical="center"/>
    </xf>
    <xf numFmtId="0" fontId="29" fillId="30" borderId="48" xfId="45" applyFont="1" applyFill="1" applyBorder="1" applyAlignment="1">
      <alignment horizontal="center" vertical="center"/>
    </xf>
    <xf numFmtId="0" fontId="29" fillId="30" borderId="41" xfId="45" applyFont="1" applyFill="1" applyBorder="1" applyAlignment="1">
      <alignment horizontal="center" vertical="center"/>
    </xf>
    <xf numFmtId="0" fontId="44" fillId="30" borderId="35" xfId="45" applyFont="1" applyFill="1" applyBorder="1" applyAlignment="1">
      <alignment horizontal="center" vertical="center"/>
    </xf>
    <xf numFmtId="0" fontId="44" fillId="30" borderId="48" xfId="45" applyFont="1" applyFill="1" applyBorder="1" applyAlignment="1">
      <alignment horizontal="center" vertical="center"/>
    </xf>
    <xf numFmtId="0" fontId="44" fillId="30" borderId="49" xfId="45" applyFont="1" applyFill="1" applyBorder="1" applyAlignment="1">
      <alignment horizontal="center" vertical="center"/>
    </xf>
    <xf numFmtId="0" fontId="29" fillId="28" borderId="61" xfId="45" applyFont="1" applyFill="1" applyBorder="1" applyAlignment="1">
      <alignment horizontal="right" vertical="center"/>
    </xf>
    <xf numFmtId="0" fontId="29" fillId="28" borderId="32" xfId="45" applyFont="1" applyFill="1" applyBorder="1" applyAlignment="1">
      <alignment horizontal="right" vertical="center"/>
    </xf>
    <xf numFmtId="0" fontId="29" fillId="28" borderId="39" xfId="45" applyFont="1" applyFill="1" applyBorder="1" applyAlignment="1">
      <alignment horizontal="right" vertical="center"/>
    </xf>
    <xf numFmtId="38" fontId="45" fillId="28" borderId="61" xfId="51" applyFont="1" applyFill="1" applyBorder="1" applyAlignment="1">
      <alignment horizontal="center" vertical="center"/>
    </xf>
    <xf numFmtId="38" fontId="45" fillId="28" borderId="32" xfId="51" applyFont="1" applyFill="1" applyBorder="1" applyAlignment="1">
      <alignment horizontal="center" vertical="center"/>
    </xf>
    <xf numFmtId="0" fontId="46" fillId="28" borderId="32" xfId="49" applyFont="1" applyFill="1" applyBorder="1" applyAlignment="1">
      <alignment horizontal="center" vertical="center"/>
    </xf>
    <xf numFmtId="0" fontId="46" fillId="28" borderId="62" xfId="49" applyFont="1" applyFill="1" applyBorder="1" applyAlignment="1">
      <alignment horizontal="center" vertical="center"/>
    </xf>
    <xf numFmtId="0" fontId="29" fillId="28" borderId="59" xfId="45" applyFont="1" applyFill="1" applyBorder="1" applyAlignment="1">
      <alignment horizontal="center" vertical="center"/>
    </xf>
    <xf numFmtId="0" fontId="29" fillId="28" borderId="31" xfId="45" applyFont="1" applyFill="1" applyBorder="1" applyAlignment="1">
      <alignment horizontal="center" vertical="center"/>
    </xf>
    <xf numFmtId="0" fontId="29" fillId="28" borderId="21" xfId="45" applyFont="1" applyFill="1" applyBorder="1" applyAlignment="1">
      <alignment horizontal="center" vertical="center"/>
    </xf>
    <xf numFmtId="38" fontId="31" fillId="28" borderId="10" xfId="51" applyFont="1" applyFill="1" applyBorder="1" applyAlignment="1">
      <alignment horizontal="center" vertical="center"/>
    </xf>
    <xf numFmtId="38" fontId="31" fillId="28" borderId="31" xfId="51" applyFont="1" applyFill="1" applyBorder="1" applyAlignment="1">
      <alignment horizontal="center" vertical="center"/>
    </xf>
    <xf numFmtId="0" fontId="29" fillId="28" borderId="10" xfId="45" applyFont="1" applyFill="1" applyBorder="1" applyAlignment="1">
      <alignment horizontal="center" vertical="center"/>
    </xf>
    <xf numFmtId="0" fontId="4" fillId="0" borderId="39" xfId="42" applyFont="1" applyFill="1" applyBorder="1" applyAlignment="1">
      <alignment horizontal="center" vertical="center"/>
    </xf>
    <xf numFmtId="0" fontId="4" fillId="0" borderId="0" xfId="42" applyFont="1" applyFill="1" applyBorder="1" applyAlignment="1">
      <alignment horizontal="center" vertical="center"/>
    </xf>
    <xf numFmtId="0" fontId="9" fillId="0" borderId="0" xfId="42" applyFont="1" applyFill="1" applyAlignment="1">
      <alignment horizontal="center" vertical="center" wrapText="1"/>
    </xf>
    <xf numFmtId="0" fontId="9" fillId="0" borderId="0" xfId="42" applyFont="1" applyFill="1" applyBorder="1" applyAlignment="1">
      <alignment horizontal="left" wrapText="1"/>
    </xf>
    <xf numFmtId="0" fontId="31" fillId="0" borderId="53" xfId="42" applyFont="1" applyFill="1" applyBorder="1" applyAlignment="1">
      <alignment horizontal="center" vertical="center" wrapText="1"/>
    </xf>
    <xf numFmtId="0" fontId="31" fillId="0" borderId="20" xfId="42" applyFont="1" applyFill="1" applyBorder="1" applyAlignment="1">
      <alignment horizontal="center" vertical="center" wrapText="1"/>
    </xf>
    <xf numFmtId="0" fontId="3" fillId="24" borderId="42" xfId="42" applyFont="1" applyFill="1" applyBorder="1" applyAlignment="1">
      <alignment horizontal="center" vertical="center"/>
    </xf>
    <xf numFmtId="0" fontId="3" fillId="24" borderId="15" xfId="42" applyFont="1" applyFill="1" applyBorder="1" applyAlignment="1">
      <alignment horizontal="center" vertical="center"/>
    </xf>
    <xf numFmtId="0" fontId="3" fillId="24" borderId="43" xfId="42" applyFont="1" applyFill="1" applyBorder="1" applyAlignment="1">
      <alignment horizontal="center" vertical="center"/>
    </xf>
    <xf numFmtId="0" fontId="3" fillId="24" borderId="40" xfId="42" applyFont="1" applyFill="1" applyBorder="1" applyAlignment="1">
      <alignment horizontal="center" vertical="center"/>
    </xf>
    <xf numFmtId="0" fontId="3" fillId="24" borderId="44" xfId="42" applyFont="1" applyFill="1" applyBorder="1" applyAlignment="1">
      <alignment horizontal="center" vertical="center"/>
    </xf>
    <xf numFmtId="0" fontId="3" fillId="24" borderId="18" xfId="42" applyFont="1" applyFill="1" applyBorder="1" applyAlignment="1">
      <alignment horizontal="center" vertical="center"/>
    </xf>
    <xf numFmtId="0" fontId="3" fillId="25" borderId="24" xfId="42" applyFont="1" applyFill="1" applyBorder="1" applyAlignment="1">
      <alignment horizontal="center" vertical="center"/>
    </xf>
    <xf numFmtId="0" fontId="3" fillId="25" borderId="14" xfId="42" applyFont="1" applyFill="1" applyBorder="1" applyAlignment="1">
      <alignment horizontal="center" vertical="center"/>
    </xf>
    <xf numFmtId="0" fontId="3" fillId="25" borderId="10" xfId="42" applyFont="1" applyFill="1" applyBorder="1" applyAlignment="1">
      <alignment horizontal="center" vertical="center"/>
    </xf>
    <xf numFmtId="0" fontId="3" fillId="25" borderId="31" xfId="42" applyFont="1" applyFill="1" applyBorder="1" applyAlignment="1">
      <alignment horizontal="center" vertical="center"/>
    </xf>
    <xf numFmtId="0" fontId="3" fillId="25" borderId="63" xfId="42" applyFont="1" applyFill="1" applyBorder="1" applyAlignment="1">
      <alignment horizontal="center" vertical="center"/>
    </xf>
    <xf numFmtId="0" fontId="3" fillId="25" borderId="27" xfId="42" applyFont="1" applyFill="1" applyBorder="1" applyAlignment="1">
      <alignment horizontal="center" vertical="center"/>
    </xf>
    <xf numFmtId="0" fontId="1" fillId="0" borderId="28" xfId="42" applyFont="1" applyFill="1" applyBorder="1" applyAlignment="1">
      <alignment horizontal="center" vertical="center" wrapText="1"/>
    </xf>
    <xf numFmtId="0" fontId="1" fillId="0" borderId="14" xfId="42" applyFont="1" applyFill="1" applyBorder="1" applyAlignment="1">
      <alignment horizontal="center" vertical="center" wrapText="1"/>
    </xf>
    <xf numFmtId="0" fontId="31" fillId="0" borderId="11" xfId="42" applyFont="1" applyFill="1" applyBorder="1" applyAlignment="1">
      <alignment horizontal="center" vertical="center"/>
    </xf>
    <xf numFmtId="0" fontId="31" fillId="0" borderId="17" xfId="42" applyFont="1" applyFill="1" applyBorder="1" applyAlignment="1">
      <alignment horizontal="center" vertical="center"/>
    </xf>
    <xf numFmtId="0" fontId="31" fillId="0" borderId="23" xfId="42" applyFont="1" applyFill="1" applyBorder="1" applyAlignment="1">
      <alignment horizontal="center" vertical="center"/>
    </xf>
    <xf numFmtId="0" fontId="31" fillId="0" borderId="29" xfId="42" applyFont="1" applyFill="1" applyBorder="1" applyAlignment="1">
      <alignment horizontal="center" vertical="center"/>
    </xf>
    <xf numFmtId="0" fontId="1" fillId="0" borderId="39" xfId="42" applyFont="1" applyFill="1" applyBorder="1" applyAlignment="1">
      <alignment horizontal="center" vertical="center" wrapText="1"/>
    </xf>
    <xf numFmtId="0" fontId="1" fillId="0" borderId="0" xfId="42" applyFont="1" applyFill="1" applyBorder="1" applyAlignment="1">
      <alignment horizontal="center" vertical="center" wrapText="1"/>
    </xf>
    <xf numFmtId="0" fontId="9" fillId="0" borderId="51" xfId="42" applyFont="1" applyFill="1" applyBorder="1" applyAlignment="1">
      <alignment horizontal="left" wrapText="1"/>
    </xf>
    <xf numFmtId="0" fontId="9" fillId="0" borderId="52" xfId="42" applyFont="1" applyFill="1" applyBorder="1" applyAlignment="1">
      <alignment horizontal="left" wrapText="1"/>
    </xf>
    <xf numFmtId="0" fontId="8" fillId="0" borderId="45" xfId="42" applyFont="1" applyFill="1" applyBorder="1" applyAlignment="1">
      <alignment horizontal="center" vertical="center" wrapText="1"/>
    </xf>
    <xf numFmtId="0" fontId="8" fillId="0" borderId="46" xfId="42" applyFont="1" applyFill="1" applyBorder="1" applyAlignment="1">
      <alignment horizontal="center" vertical="center" wrapText="1"/>
    </xf>
    <xf numFmtId="0" fontId="8" fillId="0" borderId="23" xfId="42" applyFont="1" applyFill="1" applyBorder="1" applyAlignment="1">
      <alignment horizontal="center" vertical="center" wrapText="1"/>
    </xf>
    <xf numFmtId="0" fontId="49" fillId="0" borderId="0" xfId="53" applyFont="1" applyAlignment="1">
      <alignment vertical="center" shrinkToFit="1"/>
    </xf>
    <xf numFmtId="0" fontId="49" fillId="0" borderId="13" xfId="53" applyFont="1" applyBorder="1" applyAlignment="1">
      <alignment horizontal="center" vertical="center" wrapText="1"/>
    </xf>
    <xf numFmtId="0" fontId="36" fillId="0" borderId="0" xfId="53" applyAlignment="1">
      <alignment vertical="center" shrinkToFit="1"/>
    </xf>
    <xf numFmtId="0" fontId="50" fillId="0" borderId="0" xfId="53" applyFont="1">
      <alignment vertical="center"/>
    </xf>
    <xf numFmtId="0" fontId="50" fillId="0" borderId="0" xfId="53" applyFont="1" applyAlignment="1">
      <alignment horizontal="left" vertical="center"/>
    </xf>
    <xf numFmtId="0" fontId="50" fillId="0" borderId="0" xfId="53" applyFont="1" applyAlignment="1">
      <alignment vertical="center" shrinkToFit="1"/>
    </xf>
    <xf numFmtId="0" fontId="49" fillId="0" borderId="48" xfId="53" applyFont="1" applyBorder="1" applyAlignment="1">
      <alignment vertical="center" shrinkToFit="1"/>
    </xf>
    <xf numFmtId="0" fontId="49" fillId="0" borderId="13" xfId="53" applyFont="1" applyBorder="1" applyAlignment="1">
      <alignment horizontal="center" vertical="center" shrinkToFit="1"/>
    </xf>
    <xf numFmtId="0" fontId="49" fillId="0" borderId="13" xfId="53" applyFont="1" applyBorder="1" applyAlignment="1">
      <alignment horizontal="center" vertical="center" wrapText="1" shrinkToFit="1"/>
    </xf>
    <xf numFmtId="0" fontId="53" fillId="0" borderId="0" xfId="53" applyFont="1" applyAlignment="1">
      <alignment horizontal="center" vertical="center" wrapText="1"/>
    </xf>
    <xf numFmtId="0" fontId="49" fillId="0" borderId="34" xfId="53" applyFont="1" applyBorder="1" applyAlignment="1">
      <alignment horizontal="center" vertical="center" shrinkToFit="1"/>
    </xf>
    <xf numFmtId="0" fontId="49" fillId="0" borderId="36" xfId="53" applyFont="1" applyBorder="1" applyAlignment="1">
      <alignment horizontal="center" vertical="center" shrinkToFit="1"/>
    </xf>
    <xf numFmtId="0" fontId="49" fillId="0" borderId="22" xfId="53" applyFont="1" applyBorder="1" applyAlignment="1">
      <alignment horizontal="center" vertical="center" shrinkToFit="1"/>
    </xf>
    <xf numFmtId="0" fontId="59" fillId="0" borderId="0" xfId="53" applyFont="1" applyAlignment="1">
      <alignment horizontal="center" vertical="center"/>
    </xf>
    <xf numFmtId="0" fontId="59" fillId="0" borderId="0" xfId="53" applyFont="1" applyAlignment="1">
      <alignment horizontal="left" vertical="top" shrinkToFit="1"/>
    </xf>
    <xf numFmtId="0" fontId="54" fillId="0" borderId="72" xfId="53" applyFont="1" applyBorder="1" applyAlignment="1">
      <alignment horizontal="center" vertical="center"/>
    </xf>
    <xf numFmtId="0" fontId="54" fillId="0" borderId="73" xfId="53" applyFont="1" applyBorder="1" applyAlignment="1">
      <alignment horizontal="center" vertical="center"/>
    </xf>
    <xf numFmtId="0" fontId="54" fillId="0" borderId="74" xfId="53" applyFont="1" applyBorder="1" applyAlignment="1">
      <alignment horizontal="center" vertical="center"/>
    </xf>
    <xf numFmtId="0" fontId="54" fillId="0" borderId="65" xfId="53" applyFont="1" applyBorder="1" applyAlignment="1">
      <alignment horizontal="center" vertical="center"/>
    </xf>
    <xf numFmtId="0" fontId="54" fillId="0" borderId="66" xfId="53" applyFont="1" applyBorder="1" applyAlignment="1">
      <alignment horizontal="center"/>
    </xf>
    <xf numFmtId="0" fontId="54" fillId="0" borderId="67" xfId="53" applyFont="1" applyBorder="1" applyAlignment="1">
      <alignment horizontal="center"/>
    </xf>
    <xf numFmtId="0" fontId="54" fillId="0" borderId="68" xfId="53" applyFont="1" applyBorder="1" applyAlignment="1">
      <alignment horizontal="center"/>
    </xf>
    <xf numFmtId="0" fontId="54" fillId="0" borderId="75" xfId="53" applyFont="1" applyBorder="1" applyAlignment="1">
      <alignment horizontal="center"/>
    </xf>
    <xf numFmtId="0" fontId="54" fillId="0" borderId="0" xfId="53" applyFont="1" applyAlignment="1">
      <alignment horizontal="center"/>
    </xf>
    <xf numFmtId="0" fontId="54" fillId="0" borderId="76" xfId="53" applyFont="1" applyBorder="1" applyAlignment="1">
      <alignment horizontal="center"/>
    </xf>
    <xf numFmtId="0" fontId="54" fillId="0" borderId="69" xfId="53" applyFont="1" applyBorder="1" applyAlignment="1">
      <alignment horizontal="center"/>
    </xf>
    <xf numFmtId="0" fontId="54" fillId="0" borderId="70" xfId="53" applyFont="1" applyBorder="1" applyAlignment="1">
      <alignment horizontal="center"/>
    </xf>
    <xf numFmtId="0" fontId="54" fillId="0" borderId="71" xfId="53" applyFont="1" applyBorder="1" applyAlignment="1">
      <alignment horizontal="center"/>
    </xf>
    <xf numFmtId="0" fontId="54" fillId="0" borderId="65" xfId="53" applyFont="1" applyBorder="1" applyAlignment="1">
      <alignment horizontal="center"/>
    </xf>
    <xf numFmtId="0" fontId="56" fillId="0" borderId="65" xfId="53" applyFont="1" applyBorder="1" applyAlignment="1">
      <alignment horizontal="center" vertical="center"/>
    </xf>
    <xf numFmtId="0" fontId="56" fillId="0" borderId="65" xfId="53" applyFont="1" applyBorder="1" applyAlignment="1">
      <alignment horizontal="center" vertical="center" shrinkToFit="1"/>
    </xf>
    <xf numFmtId="0" fontId="57" fillId="0" borderId="65" xfId="53" applyFont="1" applyBorder="1" applyAlignment="1">
      <alignment horizontal="center" vertical="center" shrinkToFit="1"/>
    </xf>
    <xf numFmtId="0" fontId="58" fillId="0" borderId="65" xfId="53" applyFont="1" applyBorder="1" applyAlignment="1">
      <alignment horizontal="center" vertical="center" wrapText="1"/>
    </xf>
    <xf numFmtId="0" fontId="55" fillId="0" borderId="65" xfId="53" applyFont="1" applyBorder="1" applyAlignment="1">
      <alignment horizontal="center" vertical="center"/>
    </xf>
    <xf numFmtId="0" fontId="60" fillId="0" borderId="66" xfId="53" applyFont="1" applyBorder="1" applyAlignment="1">
      <alignment horizontal="center" vertical="center" shrinkToFit="1"/>
    </xf>
    <xf numFmtId="0" fontId="60" fillId="0" borderId="67" xfId="53" applyFont="1" applyBorder="1" applyAlignment="1">
      <alignment horizontal="center" vertical="center" shrinkToFit="1"/>
    </xf>
    <xf numFmtId="0" fontId="60" fillId="0" borderId="68" xfId="53" applyFont="1" applyBorder="1" applyAlignment="1">
      <alignment horizontal="center" vertical="center" shrinkToFit="1"/>
    </xf>
    <xf numFmtId="0" fontId="60" fillId="0" borderId="69" xfId="53" applyFont="1" applyBorder="1" applyAlignment="1">
      <alignment horizontal="center" vertical="center" shrinkToFit="1"/>
    </xf>
    <xf numFmtId="0" fontId="60" fillId="0" borderId="70" xfId="53" applyFont="1" applyBorder="1" applyAlignment="1">
      <alignment horizontal="center" vertical="center" shrinkToFit="1"/>
    </xf>
    <xf numFmtId="0" fontId="60" fillId="0" borderId="71" xfId="53" applyFont="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0"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1"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3" xr:uid="{F441BEF9-7C32-475E-88D7-656CED462702}"/>
    <cellStyle name="標準 3" xfId="44" xr:uid="{00000000-0005-0000-0000-00002E000000}"/>
    <cellStyle name="標準 3 2" xfId="49" xr:uid="{00000000-0005-0000-0000-00002F000000}"/>
    <cellStyle name="標準 4" xfId="45" xr:uid="{00000000-0005-0000-0000-000030000000}"/>
    <cellStyle name="標準 5" xfId="52" xr:uid="{00000000-0005-0000-0000-000031000000}"/>
    <cellStyle name="標準 5 2" xfId="54" xr:uid="{60BF95A4-2070-45F2-81AF-EF6EE35B613A}"/>
    <cellStyle name="標準_１９年参加名簿" xfId="46" xr:uid="{00000000-0005-0000-0000-000032000000}"/>
    <cellStyle name="未定義" xfId="47" xr:uid="{00000000-0005-0000-0000-000035000000}"/>
    <cellStyle name="良い" xfId="48" builtinId="26" customBuiltin="1"/>
  </cellStyles>
  <dxfs count="0"/>
  <tableStyles count="0" defaultTableStyle="TableStyleMedium2" defaultPivotStyle="PivotStyleLight16"/>
  <colors>
    <mruColors>
      <color rgb="FF61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316" name="Line 2">
          <a:extLst>
            <a:ext uri="{FF2B5EF4-FFF2-40B4-BE49-F238E27FC236}">
              <a16:creationId xmlns:a16="http://schemas.microsoft.com/office/drawing/2014/main" id="{4AB49FFE-8F73-49AA-844F-A164A00E5A10}"/>
            </a:ext>
          </a:extLst>
        </xdr:cNvPr>
        <xdr:cNvSpPr>
          <a:spLocks noChangeShapeType="1"/>
        </xdr:cNvSpPr>
      </xdr:nvSpPr>
      <xdr:spPr bwMode="auto">
        <a:xfrm>
          <a:off x="5090160" y="13106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7" name="Line 9">
          <a:extLst>
            <a:ext uri="{FF2B5EF4-FFF2-40B4-BE49-F238E27FC236}">
              <a16:creationId xmlns:a16="http://schemas.microsoft.com/office/drawing/2014/main" id="{4AFC3ADE-A30F-4DDB-9FDE-79A8B2112FCF}"/>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8" name="Line 10">
          <a:extLst>
            <a:ext uri="{FF2B5EF4-FFF2-40B4-BE49-F238E27FC236}">
              <a16:creationId xmlns:a16="http://schemas.microsoft.com/office/drawing/2014/main" id="{651A43D0-A6D4-4726-A673-FC0DA2C7C711}"/>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9" name="Line 11">
          <a:extLst>
            <a:ext uri="{FF2B5EF4-FFF2-40B4-BE49-F238E27FC236}">
              <a16:creationId xmlns:a16="http://schemas.microsoft.com/office/drawing/2014/main" id="{986FAA18-9BD9-4E3E-AD6C-38FAC5B9592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0" name="Line 13">
          <a:extLst>
            <a:ext uri="{FF2B5EF4-FFF2-40B4-BE49-F238E27FC236}">
              <a16:creationId xmlns:a16="http://schemas.microsoft.com/office/drawing/2014/main" id="{61EC5ECD-A781-4D55-AB7A-957C4BA39A1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1" name="Line 14">
          <a:extLst>
            <a:ext uri="{FF2B5EF4-FFF2-40B4-BE49-F238E27FC236}">
              <a16:creationId xmlns:a16="http://schemas.microsoft.com/office/drawing/2014/main" id="{116E1CE0-A432-4DCD-A641-A8B98982A2B4}"/>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2" name="Line 15">
          <a:extLst>
            <a:ext uri="{FF2B5EF4-FFF2-40B4-BE49-F238E27FC236}">
              <a16:creationId xmlns:a16="http://schemas.microsoft.com/office/drawing/2014/main" id="{ECB59B9C-E391-4005-B252-621CB2B9564B}"/>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129540</xdr:colOff>
      <xdr:row>1</xdr:row>
      <xdr:rowOff>15240</xdr:rowOff>
    </xdr:from>
    <xdr:to>
      <xdr:col>9</xdr:col>
      <xdr:colOff>1798320</xdr:colOff>
      <xdr:row>5</xdr:row>
      <xdr:rowOff>38100</xdr:rowOff>
    </xdr:to>
    <xdr:sp macro="" textlink="">
      <xdr:nvSpPr>
        <xdr:cNvPr id="2" name="正方形/長方形 1">
          <a:extLst>
            <a:ext uri="{FF2B5EF4-FFF2-40B4-BE49-F238E27FC236}">
              <a16:creationId xmlns:a16="http://schemas.microsoft.com/office/drawing/2014/main" id="{7DE13B5D-3D3C-4EC1-AEC1-3499F76EDA83}"/>
            </a:ext>
          </a:extLst>
        </xdr:cNvPr>
        <xdr:cNvSpPr/>
      </xdr:nvSpPr>
      <xdr:spPr>
        <a:xfrm>
          <a:off x="3002280" y="434340"/>
          <a:ext cx="4930140" cy="108966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800"/>
            </a:lnSpc>
          </a:pPr>
          <a:r>
            <a:rPr kumimoji="1" lang="ja-JP" altLang="en-US" sz="1200">
              <a:latin typeface="+mn-ea"/>
              <a:ea typeface="+mn-ea"/>
            </a:rPr>
            <a:t>提出期限：</a:t>
          </a:r>
          <a:r>
            <a:rPr kumimoji="1" lang="ja-JP" altLang="en-US" sz="1200">
              <a:solidFill>
                <a:srgbClr val="FF0000"/>
              </a:solidFill>
              <a:latin typeface="+mn-ea"/>
              <a:ea typeface="+mn-ea"/>
            </a:rPr>
            <a:t>当日受付時提出お願いします</a:t>
          </a:r>
          <a:endParaRPr kumimoji="1" lang="en-US" altLang="ja-JP" sz="1200">
            <a:solidFill>
              <a:srgbClr val="FF0000"/>
            </a:solidFill>
            <a:latin typeface="+mn-ea"/>
            <a:ea typeface="+mn-ea"/>
          </a:endParaRPr>
        </a:p>
        <a:p>
          <a:pPr algn="l">
            <a:lnSpc>
              <a:spcPts val="1800"/>
            </a:lnSpc>
          </a:pPr>
          <a:r>
            <a:rPr kumimoji="1" lang="ja-JP" altLang="en-US" sz="1200">
              <a:latin typeface="+mn-ea"/>
              <a:ea typeface="+mn-ea"/>
            </a:rPr>
            <a:t>記入方法：</a:t>
          </a:r>
          <a:r>
            <a:rPr kumimoji="1" lang="ja-JP" altLang="en-US" sz="1050">
              <a:solidFill>
                <a:srgbClr val="FF0000"/>
              </a:solidFill>
              <a:latin typeface="+mn-ea"/>
              <a:ea typeface="+mn-ea"/>
            </a:rPr>
            <a:t>種別、氏名、性別、年齢のみ事前記入。以降は当日朝記載</a:t>
          </a:r>
          <a:endParaRPr kumimoji="1" lang="en-US" altLang="ja-JP" sz="1050">
            <a:solidFill>
              <a:srgbClr val="FF0000"/>
            </a:solidFill>
            <a:latin typeface="+mn-ea"/>
            <a:ea typeface="+mn-ea"/>
          </a:endParaRPr>
        </a:p>
        <a:p>
          <a:pPr algn="l">
            <a:lnSpc>
              <a:spcPts val="1800"/>
            </a:lnSpc>
          </a:pPr>
          <a:r>
            <a:rPr kumimoji="1" lang="ja-JP" altLang="en-US" sz="1050">
              <a:solidFill>
                <a:srgbClr val="FF0000"/>
              </a:solidFill>
              <a:latin typeface="+mn-ea"/>
              <a:ea typeface="+mn-ea"/>
            </a:rPr>
            <a:t>　　　　　　　　　　＊入口（受付）時検温を行う予定ですが、自宅で検温結果を記載</a:t>
          </a:r>
          <a:endParaRPr kumimoji="1" lang="en-US" altLang="ja-JP" sz="1050">
            <a:solidFill>
              <a:srgbClr val="FF0000"/>
            </a:solidFill>
            <a:latin typeface="+mn-ea"/>
            <a:ea typeface="+mn-ea"/>
          </a:endParaRPr>
        </a:p>
        <a:p>
          <a:pPr algn="l">
            <a:lnSpc>
              <a:spcPts val="1800"/>
            </a:lnSpc>
          </a:pPr>
          <a:r>
            <a:rPr kumimoji="1" lang="en-US" altLang="ja-JP" sz="1050">
              <a:solidFill>
                <a:schemeClr val="dk1"/>
              </a:solidFill>
              <a:effectLst/>
              <a:latin typeface="+mn-ea"/>
              <a:ea typeface="+mn-ea"/>
              <a:cs typeface="+mn-cs"/>
            </a:rPr>
            <a:t>ID</a:t>
          </a:r>
          <a:r>
            <a:rPr kumimoji="1" lang="ja-JP" altLang="en-US" sz="1050">
              <a:solidFill>
                <a:schemeClr val="dk1"/>
              </a:solidFill>
              <a:effectLst/>
              <a:latin typeface="+mn-ea"/>
              <a:ea typeface="+mn-ea"/>
              <a:cs typeface="+mn-cs"/>
            </a:rPr>
            <a:t>作成</a:t>
          </a:r>
          <a:r>
            <a:rPr kumimoji="1" lang="ja-JP" altLang="ja-JP" sz="1050">
              <a:solidFill>
                <a:schemeClr val="dk1"/>
              </a:solidFill>
              <a:effectLst/>
              <a:latin typeface="+mn-ea"/>
              <a:ea typeface="+mn-ea"/>
              <a:cs typeface="+mn-cs"/>
            </a:rPr>
            <a:t>：</a:t>
          </a:r>
          <a:r>
            <a:rPr kumimoji="1" lang="ja-JP" altLang="en-US" sz="1050">
              <a:solidFill>
                <a:srgbClr val="FF0000"/>
              </a:solidFill>
              <a:effectLst/>
              <a:latin typeface="+mn-ea"/>
              <a:ea typeface="+mn-ea"/>
              <a:cs typeface="+mn-cs"/>
            </a:rPr>
            <a:t>各チーム毎で別紙シート記載し作成と準備（ケース含む）をお願い致します。</a:t>
          </a:r>
          <a:r>
            <a:rPr kumimoji="1" lang="ja-JP" altLang="en-US" sz="1600">
              <a:latin typeface="Meiryo UI" panose="020B0604030504040204" pitchFamily="50" charset="-128"/>
              <a:ea typeface="Meiryo UI" panose="020B0604030504040204"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206"/>
  <sheetViews>
    <sheetView tabSelected="1" view="pageBreakPreview" zoomScaleNormal="100" zoomScaleSheetLayoutView="100" workbookViewId="0">
      <selection activeCell="K4" sqref="K4:AY4"/>
    </sheetView>
  </sheetViews>
  <sheetFormatPr defaultColWidth="8.125" defaultRowHeight="13.5"/>
  <cols>
    <col min="1" max="51" width="2.375" style="34" customWidth="1"/>
    <col min="52" max="53" width="2.375" style="33" customWidth="1"/>
    <col min="54" max="71" width="8.125" style="33"/>
    <col min="72" max="16384" width="8.125" style="34"/>
  </cols>
  <sheetData>
    <row r="1" spans="1:67" ht="30" customHeight="1">
      <c r="A1" s="108" t="s">
        <v>77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32"/>
      <c r="BA1" s="32"/>
      <c r="BB1" s="32"/>
      <c r="BC1" s="32"/>
      <c r="BD1" s="32"/>
      <c r="BE1" s="32"/>
      <c r="BF1" s="32"/>
      <c r="BG1" s="32"/>
      <c r="BH1" s="32"/>
      <c r="BI1" s="32"/>
      <c r="BJ1" s="32"/>
      <c r="BK1" s="32"/>
      <c r="BL1" s="32"/>
      <c r="BM1" s="32"/>
      <c r="BN1" s="32"/>
      <c r="BO1" s="32"/>
    </row>
    <row r="2" spans="1:67" ht="30" customHeight="1">
      <c r="A2" s="109" t="s">
        <v>14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32"/>
      <c r="BA2" s="32"/>
      <c r="BB2" s="32"/>
      <c r="BC2" s="32"/>
      <c r="BD2" s="32"/>
      <c r="BE2" s="32"/>
      <c r="BF2" s="32"/>
      <c r="BG2" s="32"/>
      <c r="BH2" s="32"/>
      <c r="BI2" s="32"/>
      <c r="BJ2" s="32"/>
      <c r="BK2" s="32"/>
      <c r="BL2" s="32"/>
      <c r="BM2" s="32"/>
      <c r="BN2" s="32"/>
      <c r="BO2" s="32"/>
    </row>
    <row r="3" spans="1:67" ht="17.25" customHeight="1">
      <c r="A3" s="35"/>
      <c r="B3" s="36" t="s">
        <v>15</v>
      </c>
      <c r="C3" s="36"/>
      <c r="D3" s="36"/>
      <c r="E3" s="36"/>
      <c r="F3" s="36"/>
      <c r="G3" s="36"/>
      <c r="H3" s="36"/>
      <c r="I3" s="36"/>
      <c r="J3" s="36"/>
      <c r="K3" s="36"/>
      <c r="L3" s="36"/>
      <c r="M3" s="36"/>
      <c r="N3" s="37" t="s">
        <v>16</v>
      </c>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5"/>
      <c r="AU3" s="35"/>
      <c r="AV3" s="35"/>
      <c r="AW3" s="39"/>
      <c r="AX3" s="39"/>
      <c r="AY3" s="39"/>
      <c r="AZ3" s="32"/>
      <c r="BA3" s="32"/>
      <c r="BB3" s="32"/>
      <c r="BC3" s="32"/>
      <c r="BD3" s="32"/>
      <c r="BE3" s="32"/>
      <c r="BF3" s="32"/>
      <c r="BG3" s="32"/>
      <c r="BH3" s="32"/>
      <c r="BI3" s="32"/>
      <c r="BJ3" s="32"/>
      <c r="BK3" s="32"/>
      <c r="BL3" s="32"/>
      <c r="BM3" s="32"/>
      <c r="BN3" s="32"/>
      <c r="BO3" s="32"/>
    </row>
    <row r="4" spans="1:67" ht="30" customHeight="1">
      <c r="A4" s="35"/>
      <c r="B4" s="110" t="s">
        <v>17</v>
      </c>
      <c r="C4" s="110"/>
      <c r="D4" s="110"/>
      <c r="E4" s="110"/>
      <c r="F4" s="110"/>
      <c r="G4" s="110"/>
      <c r="H4" s="110"/>
      <c r="I4" s="110"/>
      <c r="J4" s="110"/>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32"/>
      <c r="BA4" s="32"/>
      <c r="BB4" s="32"/>
      <c r="BC4" s="32"/>
      <c r="BD4" s="32"/>
      <c r="BE4" s="32"/>
      <c r="BF4" s="32"/>
      <c r="BG4" s="32"/>
      <c r="BH4" s="32"/>
      <c r="BI4" s="32"/>
      <c r="BJ4" s="32"/>
      <c r="BK4" s="32"/>
      <c r="BL4" s="32"/>
      <c r="BM4" s="32"/>
      <c r="BN4" s="32"/>
      <c r="BO4" s="32"/>
    </row>
    <row r="5" spans="1:67" ht="30" customHeight="1">
      <c r="A5" s="35"/>
      <c r="B5" s="110" t="s">
        <v>18</v>
      </c>
      <c r="C5" s="110"/>
      <c r="D5" s="110"/>
      <c r="E5" s="110"/>
      <c r="F5" s="110"/>
      <c r="G5" s="110"/>
      <c r="H5" s="110"/>
      <c r="I5" s="110"/>
      <c r="J5" s="110"/>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32"/>
      <c r="BA5" s="32"/>
      <c r="BB5" s="32"/>
      <c r="BC5" s="32"/>
      <c r="BD5" s="32"/>
      <c r="BE5" s="32"/>
      <c r="BF5" s="32"/>
      <c r="BG5" s="32"/>
      <c r="BH5" s="32"/>
      <c r="BI5" s="32"/>
      <c r="BJ5" s="32"/>
      <c r="BK5" s="32"/>
      <c r="BL5" s="32"/>
      <c r="BM5" s="32"/>
      <c r="BN5" s="32"/>
      <c r="BO5" s="32"/>
    </row>
    <row r="6" spans="1:67" ht="17.25" customHeight="1">
      <c r="A6" s="35"/>
      <c r="B6" s="36" t="s">
        <v>19</v>
      </c>
      <c r="C6" s="36"/>
      <c r="D6" s="36"/>
      <c r="E6" s="36"/>
      <c r="F6" s="36"/>
      <c r="G6" s="36"/>
      <c r="H6" s="36"/>
      <c r="I6" s="36"/>
      <c r="J6" s="36"/>
      <c r="K6" s="36"/>
      <c r="L6" s="36"/>
      <c r="M6" s="36"/>
      <c r="N6" s="37" t="s">
        <v>16</v>
      </c>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5"/>
      <c r="AU6" s="35"/>
      <c r="AV6" s="35"/>
      <c r="AW6" s="39"/>
      <c r="AX6" s="39"/>
      <c r="AY6" s="39"/>
      <c r="AZ6" s="32"/>
      <c r="BA6" s="32"/>
      <c r="BB6" s="32"/>
      <c r="BC6" s="32"/>
      <c r="BD6" s="32"/>
      <c r="BE6" s="32"/>
      <c r="BF6" s="32"/>
      <c r="BG6" s="32"/>
      <c r="BH6" s="32"/>
      <c r="BI6" s="32"/>
      <c r="BJ6" s="32"/>
      <c r="BK6" s="32"/>
      <c r="BL6" s="32"/>
      <c r="BM6" s="32"/>
      <c r="BN6" s="32"/>
      <c r="BO6" s="32"/>
    </row>
    <row r="7" spans="1:67" ht="30" customHeight="1">
      <c r="A7" s="35"/>
      <c r="B7" s="110" t="s">
        <v>20</v>
      </c>
      <c r="C7" s="110"/>
      <c r="D7" s="110"/>
      <c r="E7" s="110"/>
      <c r="F7" s="110"/>
      <c r="G7" s="110"/>
      <c r="H7" s="110"/>
      <c r="I7" s="110"/>
      <c r="J7" s="110"/>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32"/>
      <c r="BA7" s="32"/>
      <c r="BB7" s="32"/>
      <c r="BC7" s="32"/>
      <c r="BD7" s="32"/>
      <c r="BE7" s="32"/>
      <c r="BF7" s="32"/>
      <c r="BG7" s="32"/>
      <c r="BH7" s="32"/>
      <c r="BI7" s="32"/>
      <c r="BJ7" s="32"/>
      <c r="BK7" s="32"/>
      <c r="BL7" s="32"/>
      <c r="BM7" s="32"/>
      <c r="BN7" s="32"/>
      <c r="BO7" s="32"/>
    </row>
    <row r="8" spans="1:67" ht="30" customHeight="1">
      <c r="A8" s="35"/>
      <c r="B8" s="112" t="s">
        <v>21</v>
      </c>
      <c r="C8" s="112"/>
      <c r="D8" s="112"/>
      <c r="E8" s="112"/>
      <c r="F8" s="112"/>
      <c r="G8" s="112"/>
      <c r="H8" s="112"/>
      <c r="I8" s="112"/>
      <c r="J8" s="112"/>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32"/>
      <c r="BA8" s="32"/>
      <c r="BB8" s="32"/>
      <c r="BC8" s="32"/>
      <c r="BD8" s="32"/>
      <c r="BE8" s="32"/>
      <c r="BF8" s="32"/>
      <c r="BG8" s="32"/>
      <c r="BH8" s="32"/>
      <c r="BI8" s="32"/>
      <c r="BJ8" s="32"/>
      <c r="BK8" s="32"/>
      <c r="BL8" s="32"/>
      <c r="BM8" s="32"/>
      <c r="BN8" s="32"/>
      <c r="BO8" s="32"/>
    </row>
    <row r="9" spans="1:67" ht="30" customHeight="1">
      <c r="A9" s="35"/>
      <c r="B9" s="113" t="s">
        <v>22</v>
      </c>
      <c r="C9" s="113"/>
      <c r="D9" s="113"/>
      <c r="E9" s="113"/>
      <c r="F9" s="113"/>
      <c r="G9" s="113"/>
      <c r="H9" s="113"/>
      <c r="I9" s="113"/>
      <c r="J9" s="113"/>
      <c r="K9" s="114"/>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32"/>
      <c r="BA9" s="32"/>
      <c r="BB9" s="32"/>
      <c r="BC9" s="32"/>
      <c r="BD9" s="32"/>
      <c r="BE9" s="32"/>
      <c r="BF9" s="32"/>
      <c r="BG9" s="32"/>
      <c r="BH9" s="32"/>
      <c r="BI9" s="32"/>
      <c r="BJ9" s="32"/>
      <c r="BK9" s="32"/>
      <c r="BL9" s="32"/>
      <c r="BM9" s="32"/>
      <c r="BN9" s="32"/>
      <c r="BO9" s="32"/>
    </row>
    <row r="10" spans="1:67" ht="17.25" customHeight="1" thickBot="1">
      <c r="A10" s="35"/>
      <c r="B10" s="40" t="s">
        <v>23</v>
      </c>
      <c r="C10" s="40"/>
      <c r="D10" s="40"/>
      <c r="E10" s="40"/>
      <c r="F10" s="40"/>
      <c r="G10" s="40"/>
      <c r="H10" s="37" t="s">
        <v>24</v>
      </c>
      <c r="I10" s="37"/>
      <c r="J10" s="37"/>
      <c r="K10" s="37"/>
      <c r="L10" s="37"/>
      <c r="M10" s="37"/>
      <c r="N10" s="37"/>
      <c r="O10" s="37"/>
      <c r="P10" s="37"/>
      <c r="Q10" s="37"/>
      <c r="R10" s="37"/>
      <c r="S10" s="37"/>
      <c r="T10" s="37" t="s">
        <v>16</v>
      </c>
      <c r="U10" s="37"/>
      <c r="V10" s="38"/>
      <c r="W10" s="39"/>
      <c r="X10" s="39"/>
      <c r="Y10" s="39"/>
      <c r="Z10" s="39"/>
      <c r="AA10" s="39"/>
      <c r="AB10" s="39"/>
      <c r="AC10" s="39"/>
      <c r="AD10" s="39"/>
      <c r="AE10" s="39"/>
      <c r="AF10" s="39"/>
      <c r="AG10" s="39"/>
      <c r="AH10" s="39"/>
      <c r="AI10" s="39"/>
      <c r="AJ10" s="39"/>
      <c r="AK10" s="41"/>
      <c r="AL10" s="41"/>
      <c r="AM10" s="41"/>
      <c r="AN10" s="41"/>
      <c r="AO10" s="41"/>
      <c r="AP10" s="41"/>
      <c r="AQ10" s="41"/>
      <c r="AR10" s="41"/>
      <c r="AS10" s="41"/>
      <c r="AT10" s="41"/>
      <c r="AU10" s="41"/>
      <c r="AV10" s="41"/>
      <c r="AW10" s="41"/>
      <c r="AX10" s="41"/>
      <c r="AY10" s="41"/>
      <c r="AZ10" s="32"/>
      <c r="BA10" s="32"/>
      <c r="BB10" s="32"/>
      <c r="BC10" s="32"/>
      <c r="BD10" s="32"/>
      <c r="BE10" s="32"/>
      <c r="BF10" s="32"/>
      <c r="BG10" s="32"/>
      <c r="BH10" s="32"/>
      <c r="BI10" s="32"/>
      <c r="BJ10" s="32"/>
      <c r="BK10" s="32"/>
      <c r="BL10" s="32"/>
      <c r="BM10" s="32"/>
      <c r="BN10" s="32"/>
      <c r="BO10" s="32"/>
    </row>
    <row r="11" spans="1:67" ht="20.100000000000001" customHeight="1">
      <c r="A11" s="35"/>
      <c r="B11" s="118" t="s">
        <v>72</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20" t="s">
        <v>71</v>
      </c>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2"/>
      <c r="AZ11" s="32"/>
      <c r="BA11" s="32"/>
      <c r="BI11" s="32"/>
      <c r="BJ11" s="32"/>
      <c r="BK11" s="32"/>
      <c r="BL11" s="32"/>
      <c r="BM11" s="32"/>
      <c r="BN11" s="32"/>
      <c r="BO11" s="32"/>
    </row>
    <row r="12" spans="1:67" ht="30" customHeight="1" thickBot="1">
      <c r="A12" s="35"/>
      <c r="B12" s="123" t="s">
        <v>25</v>
      </c>
      <c r="C12" s="124"/>
      <c r="D12" s="124"/>
      <c r="E12" s="124"/>
      <c r="F12" s="124"/>
      <c r="G12" s="124"/>
      <c r="H12" s="124"/>
      <c r="I12" s="124"/>
      <c r="J12" s="124"/>
      <c r="K12" s="124"/>
      <c r="L12" s="125" t="s">
        <v>26</v>
      </c>
      <c r="M12" s="125"/>
      <c r="N12" s="125"/>
      <c r="O12" s="125"/>
      <c r="P12" s="124"/>
      <c r="Q12" s="124"/>
      <c r="R12" s="124"/>
      <c r="S12" s="124"/>
      <c r="T12" s="124"/>
      <c r="U12" s="124"/>
      <c r="V12" s="124"/>
      <c r="W12" s="124"/>
      <c r="X12" s="126" t="s">
        <v>27</v>
      </c>
      <c r="Y12" s="127"/>
      <c r="Z12" s="127"/>
      <c r="AA12" s="128" t="s">
        <v>25</v>
      </c>
      <c r="AB12" s="128"/>
      <c r="AC12" s="128"/>
      <c r="AD12" s="128"/>
      <c r="AE12" s="128"/>
      <c r="AF12" s="128"/>
      <c r="AG12" s="128"/>
      <c r="AH12" s="128"/>
      <c r="AI12" s="128"/>
      <c r="AJ12" s="128"/>
      <c r="AK12" s="129" t="s">
        <v>26</v>
      </c>
      <c r="AL12" s="129"/>
      <c r="AM12" s="129"/>
      <c r="AN12" s="129"/>
      <c r="AO12" s="130"/>
      <c r="AP12" s="130"/>
      <c r="AQ12" s="130"/>
      <c r="AR12" s="130"/>
      <c r="AS12" s="130"/>
      <c r="AT12" s="130"/>
      <c r="AU12" s="130"/>
      <c r="AV12" s="130"/>
      <c r="AW12" s="131" t="s">
        <v>27</v>
      </c>
      <c r="AX12" s="130"/>
      <c r="AY12" s="132"/>
      <c r="BI12" s="32"/>
      <c r="BJ12" s="32"/>
      <c r="BK12" s="32"/>
      <c r="BL12" s="32"/>
      <c r="BM12" s="32"/>
      <c r="BN12" s="32"/>
      <c r="BO12" s="32"/>
    </row>
    <row r="13" spans="1:67" ht="30" customHeight="1" thickTop="1" thickBot="1">
      <c r="A13" s="35"/>
      <c r="B13" s="138" t="s">
        <v>28</v>
      </c>
      <c r="C13" s="139"/>
      <c r="D13" s="139"/>
      <c r="E13" s="139"/>
      <c r="F13" s="139"/>
      <c r="G13" s="139"/>
      <c r="H13" s="139"/>
      <c r="I13" s="139"/>
      <c r="J13" s="139"/>
      <c r="K13" s="139"/>
      <c r="L13" s="115"/>
      <c r="M13" s="116"/>
      <c r="N13" s="116"/>
      <c r="O13" s="117"/>
      <c r="P13" s="140" t="s">
        <v>73</v>
      </c>
      <c r="Q13" s="140"/>
      <c r="R13" s="140"/>
      <c r="S13" s="140"/>
      <c r="T13" s="140"/>
      <c r="U13" s="140"/>
      <c r="V13" s="140"/>
      <c r="W13" s="141"/>
      <c r="X13" s="142"/>
      <c r="Y13" s="143"/>
      <c r="Z13" s="144"/>
      <c r="AA13" s="145" t="s">
        <v>28</v>
      </c>
      <c r="AB13" s="146"/>
      <c r="AC13" s="146"/>
      <c r="AD13" s="146"/>
      <c r="AE13" s="146"/>
      <c r="AF13" s="146"/>
      <c r="AG13" s="146"/>
      <c r="AH13" s="146"/>
      <c r="AI13" s="146"/>
      <c r="AJ13" s="146"/>
      <c r="AK13" s="115"/>
      <c r="AL13" s="116"/>
      <c r="AM13" s="116"/>
      <c r="AN13" s="117"/>
      <c r="AO13" s="133" t="s">
        <v>73</v>
      </c>
      <c r="AP13" s="133"/>
      <c r="AQ13" s="133"/>
      <c r="AR13" s="133"/>
      <c r="AS13" s="133"/>
      <c r="AT13" s="133"/>
      <c r="AU13" s="133"/>
      <c r="AV13" s="134"/>
      <c r="AW13" s="135"/>
      <c r="AX13" s="136"/>
      <c r="AY13" s="137"/>
      <c r="AZ13" s="32"/>
      <c r="BA13" s="32"/>
      <c r="BI13" s="32"/>
      <c r="BJ13" s="32"/>
      <c r="BK13" s="32"/>
      <c r="BL13" s="32"/>
      <c r="BM13" s="32"/>
      <c r="BN13" s="32"/>
      <c r="BO13" s="32"/>
    </row>
    <row r="14" spans="1:67" ht="30" customHeight="1" thickTop="1" thickBot="1">
      <c r="A14" s="35"/>
      <c r="B14" s="138" t="s">
        <v>29</v>
      </c>
      <c r="C14" s="139"/>
      <c r="D14" s="139"/>
      <c r="E14" s="139"/>
      <c r="F14" s="139"/>
      <c r="G14" s="139"/>
      <c r="H14" s="139"/>
      <c r="I14" s="139"/>
      <c r="J14" s="139"/>
      <c r="K14" s="139"/>
      <c r="L14" s="115"/>
      <c r="M14" s="116"/>
      <c r="N14" s="116"/>
      <c r="O14" s="117"/>
      <c r="P14" s="140" t="s">
        <v>73</v>
      </c>
      <c r="Q14" s="140"/>
      <c r="R14" s="140"/>
      <c r="S14" s="140"/>
      <c r="T14" s="140"/>
      <c r="U14" s="140"/>
      <c r="V14" s="140"/>
      <c r="W14" s="141"/>
      <c r="X14" s="142"/>
      <c r="Y14" s="143"/>
      <c r="Z14" s="144"/>
      <c r="AA14" s="145" t="s">
        <v>29</v>
      </c>
      <c r="AB14" s="146"/>
      <c r="AC14" s="146"/>
      <c r="AD14" s="146"/>
      <c r="AE14" s="146"/>
      <c r="AF14" s="146"/>
      <c r="AG14" s="146"/>
      <c r="AH14" s="146"/>
      <c r="AI14" s="146"/>
      <c r="AJ14" s="146"/>
      <c r="AK14" s="115"/>
      <c r="AL14" s="116"/>
      <c r="AM14" s="116"/>
      <c r="AN14" s="117"/>
      <c r="AO14" s="133" t="s">
        <v>73</v>
      </c>
      <c r="AP14" s="133"/>
      <c r="AQ14" s="133"/>
      <c r="AR14" s="133"/>
      <c r="AS14" s="133"/>
      <c r="AT14" s="133"/>
      <c r="AU14" s="133"/>
      <c r="AV14" s="134"/>
      <c r="AW14" s="135"/>
      <c r="AX14" s="136"/>
      <c r="AY14" s="137"/>
      <c r="AZ14" s="32"/>
      <c r="BA14" s="32"/>
      <c r="BI14" s="32"/>
      <c r="BJ14" s="32"/>
      <c r="BK14" s="32"/>
      <c r="BL14" s="32"/>
      <c r="BM14" s="32"/>
      <c r="BN14" s="32"/>
      <c r="BO14" s="32"/>
    </row>
    <row r="15" spans="1:67" ht="30" customHeight="1" thickTop="1" thickBot="1">
      <c r="A15" s="35"/>
      <c r="B15" s="138" t="s">
        <v>30</v>
      </c>
      <c r="C15" s="139"/>
      <c r="D15" s="139"/>
      <c r="E15" s="139"/>
      <c r="F15" s="139"/>
      <c r="G15" s="139"/>
      <c r="H15" s="139"/>
      <c r="I15" s="139"/>
      <c r="J15" s="139"/>
      <c r="K15" s="139"/>
      <c r="L15" s="115"/>
      <c r="M15" s="116"/>
      <c r="N15" s="116"/>
      <c r="O15" s="117"/>
      <c r="P15" s="140" t="s">
        <v>73</v>
      </c>
      <c r="Q15" s="140"/>
      <c r="R15" s="140"/>
      <c r="S15" s="140"/>
      <c r="T15" s="140"/>
      <c r="U15" s="140"/>
      <c r="V15" s="140"/>
      <c r="W15" s="141"/>
      <c r="X15" s="142"/>
      <c r="Y15" s="143"/>
      <c r="Z15" s="144"/>
      <c r="AA15" s="145" t="s">
        <v>30</v>
      </c>
      <c r="AB15" s="146"/>
      <c r="AC15" s="146"/>
      <c r="AD15" s="146"/>
      <c r="AE15" s="146"/>
      <c r="AF15" s="146"/>
      <c r="AG15" s="146"/>
      <c r="AH15" s="146"/>
      <c r="AI15" s="146"/>
      <c r="AJ15" s="146"/>
      <c r="AK15" s="115"/>
      <c r="AL15" s="116"/>
      <c r="AM15" s="116"/>
      <c r="AN15" s="117"/>
      <c r="AO15" s="133" t="s">
        <v>73</v>
      </c>
      <c r="AP15" s="133"/>
      <c r="AQ15" s="133"/>
      <c r="AR15" s="133"/>
      <c r="AS15" s="133"/>
      <c r="AT15" s="133"/>
      <c r="AU15" s="133"/>
      <c r="AV15" s="134"/>
      <c r="AW15" s="135"/>
      <c r="AX15" s="136"/>
      <c r="AY15" s="137"/>
      <c r="AZ15" s="32"/>
      <c r="BA15" s="32"/>
      <c r="BI15" s="32"/>
      <c r="BJ15" s="32"/>
      <c r="BK15" s="32"/>
      <c r="BL15" s="32"/>
      <c r="BM15" s="32"/>
      <c r="BN15" s="32"/>
      <c r="BO15" s="32"/>
    </row>
    <row r="16" spans="1:67" ht="30" customHeight="1" thickTop="1" thickBot="1">
      <c r="A16" s="35"/>
      <c r="B16" s="138" t="s">
        <v>33</v>
      </c>
      <c r="C16" s="139"/>
      <c r="D16" s="139"/>
      <c r="E16" s="139"/>
      <c r="F16" s="139"/>
      <c r="G16" s="139"/>
      <c r="H16" s="139"/>
      <c r="I16" s="139"/>
      <c r="J16" s="139"/>
      <c r="K16" s="139"/>
      <c r="L16" s="115"/>
      <c r="M16" s="116"/>
      <c r="N16" s="116"/>
      <c r="O16" s="117"/>
      <c r="P16" s="140" t="s">
        <v>73</v>
      </c>
      <c r="Q16" s="140"/>
      <c r="R16" s="140"/>
      <c r="S16" s="140"/>
      <c r="T16" s="140"/>
      <c r="U16" s="140"/>
      <c r="V16" s="140"/>
      <c r="W16" s="141"/>
      <c r="X16" s="142"/>
      <c r="Y16" s="143"/>
      <c r="Z16" s="144"/>
      <c r="AA16" s="145" t="s">
        <v>33</v>
      </c>
      <c r="AB16" s="146"/>
      <c r="AC16" s="146"/>
      <c r="AD16" s="146"/>
      <c r="AE16" s="146"/>
      <c r="AF16" s="146"/>
      <c r="AG16" s="146"/>
      <c r="AH16" s="146"/>
      <c r="AI16" s="146"/>
      <c r="AJ16" s="146"/>
      <c r="AK16" s="115"/>
      <c r="AL16" s="116"/>
      <c r="AM16" s="116"/>
      <c r="AN16" s="117"/>
      <c r="AO16" s="133" t="s">
        <v>73</v>
      </c>
      <c r="AP16" s="133"/>
      <c r="AQ16" s="133"/>
      <c r="AR16" s="133"/>
      <c r="AS16" s="133"/>
      <c r="AT16" s="133"/>
      <c r="AU16" s="133"/>
      <c r="AV16" s="134"/>
      <c r="AW16" s="135"/>
      <c r="AX16" s="136"/>
      <c r="AY16" s="137"/>
      <c r="AZ16" s="32"/>
      <c r="BA16" s="32"/>
      <c r="BI16" s="32"/>
      <c r="BJ16" s="32"/>
      <c r="BK16" s="32"/>
      <c r="BL16" s="32"/>
      <c r="BM16" s="32"/>
      <c r="BN16" s="32"/>
      <c r="BO16" s="32"/>
    </row>
    <row r="17" spans="1:67" ht="30" customHeight="1" thickTop="1">
      <c r="A17" s="35"/>
      <c r="B17" s="138" t="s">
        <v>31</v>
      </c>
      <c r="C17" s="139"/>
      <c r="D17" s="139"/>
      <c r="E17" s="139"/>
      <c r="F17" s="139"/>
      <c r="G17" s="139"/>
      <c r="H17" s="139"/>
      <c r="I17" s="139"/>
      <c r="J17" s="139"/>
      <c r="K17" s="139"/>
      <c r="L17" s="149">
        <f>SUM(L13:O16)</f>
        <v>0</v>
      </c>
      <c r="M17" s="150"/>
      <c r="N17" s="150"/>
      <c r="O17" s="151"/>
      <c r="P17" s="140" t="s">
        <v>73</v>
      </c>
      <c r="Q17" s="140"/>
      <c r="R17" s="140"/>
      <c r="S17" s="140"/>
      <c r="T17" s="140"/>
      <c r="U17" s="140"/>
      <c r="V17" s="140"/>
      <c r="W17" s="141"/>
      <c r="X17" s="152">
        <f>SUM(X13:Z15)</f>
        <v>0</v>
      </c>
      <c r="Y17" s="153"/>
      <c r="Z17" s="154"/>
      <c r="AA17" s="145" t="s">
        <v>31</v>
      </c>
      <c r="AB17" s="146"/>
      <c r="AC17" s="146"/>
      <c r="AD17" s="146"/>
      <c r="AE17" s="146"/>
      <c r="AF17" s="146"/>
      <c r="AG17" s="146"/>
      <c r="AH17" s="146"/>
      <c r="AI17" s="146"/>
      <c r="AJ17" s="146"/>
      <c r="AK17" s="155">
        <f>SUM(AK13:AN16)</f>
        <v>0</v>
      </c>
      <c r="AL17" s="156"/>
      <c r="AM17" s="156"/>
      <c r="AN17" s="157"/>
      <c r="AO17" s="133" t="s">
        <v>73</v>
      </c>
      <c r="AP17" s="133"/>
      <c r="AQ17" s="133"/>
      <c r="AR17" s="133"/>
      <c r="AS17" s="133"/>
      <c r="AT17" s="133"/>
      <c r="AU17" s="133"/>
      <c r="AV17" s="134"/>
      <c r="AW17" s="158">
        <f>SUM(AW13:AY15)</f>
        <v>0</v>
      </c>
      <c r="AX17" s="159"/>
      <c r="AY17" s="160"/>
      <c r="AZ17" s="32"/>
      <c r="BA17" s="32"/>
      <c r="BI17" s="32"/>
      <c r="BJ17" s="32"/>
      <c r="BK17" s="32"/>
      <c r="BL17" s="32"/>
      <c r="BM17" s="32"/>
      <c r="BN17" s="32"/>
      <c r="BO17" s="32"/>
    </row>
    <row r="18" spans="1:67" s="33" customFormat="1" ht="30" customHeight="1" thickBot="1">
      <c r="A18" s="35"/>
      <c r="B18" s="168" t="s">
        <v>35</v>
      </c>
      <c r="C18" s="169"/>
      <c r="D18" s="169"/>
      <c r="E18" s="169"/>
      <c r="F18" s="169"/>
      <c r="G18" s="169"/>
      <c r="H18" s="169"/>
      <c r="I18" s="169"/>
      <c r="J18" s="169"/>
      <c r="K18" s="169"/>
      <c r="L18" s="169"/>
      <c r="M18" s="169"/>
      <c r="N18" s="169"/>
      <c r="O18" s="170"/>
      <c r="P18" s="171">
        <f>L17*1000</f>
        <v>0</v>
      </c>
      <c r="Q18" s="172"/>
      <c r="R18" s="172"/>
      <c r="S18" s="172"/>
      <c r="T18" s="172"/>
      <c r="U18" s="172"/>
      <c r="V18" s="172"/>
      <c r="W18" s="172"/>
      <c r="X18" s="147" t="s">
        <v>32</v>
      </c>
      <c r="Y18" s="147"/>
      <c r="Z18" s="147"/>
      <c r="AA18" s="173" t="s">
        <v>35</v>
      </c>
      <c r="AB18" s="169"/>
      <c r="AC18" s="169"/>
      <c r="AD18" s="169"/>
      <c r="AE18" s="169"/>
      <c r="AF18" s="169"/>
      <c r="AG18" s="169"/>
      <c r="AH18" s="169"/>
      <c r="AI18" s="169"/>
      <c r="AJ18" s="169"/>
      <c r="AK18" s="169"/>
      <c r="AL18" s="169"/>
      <c r="AM18" s="169"/>
      <c r="AN18" s="170"/>
      <c r="AO18" s="171">
        <f>AK17*1000</f>
        <v>0</v>
      </c>
      <c r="AP18" s="172"/>
      <c r="AQ18" s="172"/>
      <c r="AR18" s="172"/>
      <c r="AS18" s="172"/>
      <c r="AT18" s="172"/>
      <c r="AU18" s="172"/>
      <c r="AV18" s="172"/>
      <c r="AW18" s="147" t="s">
        <v>32</v>
      </c>
      <c r="AX18" s="147"/>
      <c r="AY18" s="148"/>
      <c r="AZ18" s="32"/>
      <c r="BA18" s="32"/>
      <c r="BB18" s="32"/>
      <c r="BC18" s="32"/>
      <c r="BD18" s="32"/>
      <c r="BE18" s="32"/>
      <c r="BF18" s="32"/>
      <c r="BG18" s="32"/>
      <c r="BH18" s="32"/>
      <c r="BI18" s="32"/>
      <c r="BJ18" s="32"/>
      <c r="BK18" s="32"/>
      <c r="BL18" s="32"/>
      <c r="BM18" s="32"/>
      <c r="BN18" s="32"/>
      <c r="BO18" s="32"/>
    </row>
    <row r="19" spans="1:67" s="33" customFormat="1" ht="30" customHeight="1" thickBot="1">
      <c r="A19" s="35"/>
      <c r="B19" s="161" t="s">
        <v>74</v>
      </c>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3"/>
      <c r="AB19" s="163"/>
      <c r="AC19" s="163"/>
      <c r="AD19" s="163"/>
      <c r="AE19" s="163"/>
      <c r="AF19" s="163"/>
      <c r="AG19" s="163"/>
      <c r="AH19" s="162"/>
      <c r="AI19" s="162"/>
      <c r="AJ19" s="162"/>
      <c r="AK19" s="162"/>
      <c r="AL19" s="42"/>
      <c r="AM19" s="164">
        <f>P18+AO18</f>
        <v>0</v>
      </c>
      <c r="AN19" s="165"/>
      <c r="AO19" s="165"/>
      <c r="AP19" s="165"/>
      <c r="AQ19" s="165"/>
      <c r="AR19" s="165"/>
      <c r="AS19" s="165"/>
      <c r="AT19" s="165"/>
      <c r="AU19" s="165"/>
      <c r="AV19" s="165"/>
      <c r="AW19" s="166" t="s">
        <v>32</v>
      </c>
      <c r="AX19" s="166"/>
      <c r="AY19" s="167"/>
      <c r="AZ19" s="32"/>
      <c r="BA19" s="32"/>
      <c r="BB19" s="32"/>
      <c r="BC19" s="32"/>
      <c r="BD19" s="32"/>
      <c r="BE19" s="32"/>
      <c r="BF19" s="32"/>
      <c r="BG19" s="32"/>
      <c r="BH19" s="32"/>
      <c r="BI19" s="32"/>
      <c r="BJ19" s="32"/>
      <c r="BK19" s="32"/>
      <c r="BL19" s="32"/>
      <c r="BM19" s="32"/>
      <c r="BN19" s="32"/>
      <c r="BO19" s="32"/>
    </row>
    <row r="20" spans="1:67" s="33" customFormat="1" ht="15" customHeight="1">
      <c r="A20" s="35"/>
      <c r="B20" s="43"/>
      <c r="C20" s="44"/>
      <c r="D20" s="44"/>
      <c r="E20" s="44"/>
      <c r="F20" s="44"/>
      <c r="G20" s="43"/>
      <c r="H20" s="43"/>
      <c r="I20" s="43"/>
      <c r="J20" s="43"/>
      <c r="K20" s="43"/>
      <c r="L20" s="45"/>
      <c r="M20" s="45"/>
      <c r="N20" s="45"/>
      <c r="O20" s="45"/>
      <c r="P20" s="46"/>
      <c r="Q20" s="47"/>
      <c r="R20" s="47"/>
      <c r="S20" s="47"/>
      <c r="T20" s="47"/>
      <c r="U20" s="47"/>
      <c r="V20" s="46"/>
      <c r="W20" s="46"/>
      <c r="X20" s="48"/>
      <c r="Y20" s="48"/>
      <c r="Z20" s="48"/>
      <c r="AA20" s="38"/>
      <c r="AB20" s="38"/>
      <c r="AC20" s="38"/>
      <c r="AD20" s="38"/>
      <c r="AE20" s="38"/>
      <c r="AF20" s="38"/>
      <c r="AG20" s="38"/>
      <c r="AH20" s="38"/>
      <c r="AI20" s="38"/>
      <c r="AJ20" s="38"/>
      <c r="AK20" s="38"/>
      <c r="AL20" s="38"/>
      <c r="AM20" s="38"/>
      <c r="AN20" s="38"/>
      <c r="AO20" s="38"/>
      <c r="AP20" s="38"/>
      <c r="AQ20" s="38"/>
      <c r="AR20" s="38"/>
      <c r="AS20" s="38"/>
      <c r="AT20" s="38"/>
      <c r="AU20" s="38"/>
      <c r="AV20" s="38"/>
      <c r="AW20" s="41"/>
      <c r="AX20" s="41"/>
      <c r="AY20" s="41"/>
      <c r="AZ20" s="32"/>
      <c r="BA20" s="32"/>
      <c r="BI20" s="32"/>
      <c r="BJ20" s="32"/>
      <c r="BK20" s="32"/>
      <c r="BL20" s="32"/>
      <c r="BM20" s="32"/>
      <c r="BN20" s="32"/>
      <c r="BO20" s="32"/>
    </row>
    <row r="21" spans="1:67" s="33" customFormat="1" ht="30" customHeight="1">
      <c r="BI21" s="32"/>
      <c r="BJ21" s="32"/>
      <c r="BK21" s="32"/>
      <c r="BL21" s="32"/>
      <c r="BM21" s="32"/>
      <c r="BN21" s="32"/>
      <c r="BO21" s="32"/>
    </row>
    <row r="22" spans="1:67" s="33" customFormat="1" ht="30"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row>
    <row r="23" spans="1:67" s="33" customFormat="1" ht="30"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row>
    <row r="24" spans="1:67" s="33" customFormat="1" ht="30"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row>
    <row r="25" spans="1:67" s="33" customFormat="1" ht="30"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row>
    <row r="26" spans="1:67" s="33" customFormat="1" ht="13.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row>
    <row r="27" spans="1:67" s="33" customFormat="1" ht="17.2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row>
    <row r="28" spans="1:67" s="33" customFormat="1" ht="17.2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row>
    <row r="29" spans="1:67" s="33" customFormat="1" ht="17.2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row>
    <row r="30" spans="1:67" s="33" customFormat="1" ht="17.2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row>
    <row r="31" spans="1:67" s="33" customFormat="1" ht="131.2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row>
    <row r="32" spans="1:67" s="33" customForma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row>
    <row r="33" spans="1:67" s="33" customForma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row>
    <row r="34" spans="1:67" s="33" customForma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row>
    <row r="35" spans="1:67" s="33" customForma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row>
    <row r="36" spans="1:67" s="33" customForma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row>
    <row r="37" spans="1:67" s="33" customForma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row>
    <row r="38" spans="1:67" s="33" customFormat="1"/>
    <row r="39" spans="1:67" s="33" customFormat="1"/>
    <row r="40" spans="1:67" s="33" customFormat="1"/>
    <row r="41" spans="1:67" s="33" customFormat="1"/>
    <row r="42" spans="1:67" s="33" customFormat="1"/>
    <row r="43" spans="1:67" s="33" customFormat="1"/>
    <row r="44" spans="1:67" s="33" customFormat="1"/>
    <row r="45" spans="1:67" s="33" customFormat="1"/>
    <row r="46" spans="1:67" s="33" customFormat="1"/>
    <row r="47" spans="1:67" s="33" customFormat="1"/>
    <row r="48" spans="1:67"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sheetData>
  <mergeCells count="71">
    <mergeCell ref="B19:AK19"/>
    <mergeCell ref="AM19:AV19"/>
    <mergeCell ref="AW19:AY19"/>
    <mergeCell ref="AW16:AY16"/>
    <mergeCell ref="B16:K16"/>
    <mergeCell ref="L16:O16"/>
    <mergeCell ref="P16:W16"/>
    <mergeCell ref="X16:Z16"/>
    <mergeCell ref="AA16:AJ16"/>
    <mergeCell ref="AK16:AN16"/>
    <mergeCell ref="AO16:AV16"/>
    <mergeCell ref="B18:O18"/>
    <mergeCell ref="P18:W18"/>
    <mergeCell ref="X18:Z18"/>
    <mergeCell ref="AA18:AN18"/>
    <mergeCell ref="AO18:AV18"/>
    <mergeCell ref="AW18:AY18"/>
    <mergeCell ref="AO15:AV15"/>
    <mergeCell ref="AW15:AY15"/>
    <mergeCell ref="B17:K17"/>
    <mergeCell ref="L17:O17"/>
    <mergeCell ref="P17:W17"/>
    <mergeCell ref="X17:Z17"/>
    <mergeCell ref="AA17:AJ17"/>
    <mergeCell ref="AK17:AN17"/>
    <mergeCell ref="AO17:AV17"/>
    <mergeCell ref="AW17:AY17"/>
    <mergeCell ref="B15:K15"/>
    <mergeCell ref="L15:O15"/>
    <mergeCell ref="P15:W15"/>
    <mergeCell ref="X15:Z15"/>
    <mergeCell ref="AA15:AJ15"/>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K13:AN13"/>
    <mergeCell ref="B11:Z11"/>
    <mergeCell ref="AA11:AY11"/>
    <mergeCell ref="B12:K12"/>
    <mergeCell ref="L12:O12"/>
    <mergeCell ref="P12:W12"/>
    <mergeCell ref="X12:Z12"/>
    <mergeCell ref="AA12:AJ12"/>
    <mergeCell ref="AK12:AN12"/>
    <mergeCell ref="AO12:AV12"/>
    <mergeCell ref="AW12:AY12"/>
    <mergeCell ref="B7:J7"/>
    <mergeCell ref="K7:AY7"/>
    <mergeCell ref="B8:J8"/>
    <mergeCell ref="K8:AY8"/>
    <mergeCell ref="B9:J9"/>
    <mergeCell ref="K9:AY9"/>
    <mergeCell ref="A1:AY1"/>
    <mergeCell ref="A2:AY2"/>
    <mergeCell ref="B4:J4"/>
    <mergeCell ref="K4:AY4"/>
    <mergeCell ref="B5:J5"/>
    <mergeCell ref="K5:AY5"/>
  </mergeCells>
  <phoneticPr fontId="2"/>
  <printOptions horizontalCentered="1" verticalCentere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9"/>
  <sheetViews>
    <sheetView view="pageBreakPreview" zoomScaleNormal="100" workbookViewId="0">
      <selection activeCell="J2" sqref="J2"/>
    </sheetView>
  </sheetViews>
  <sheetFormatPr defaultColWidth="9" defaultRowHeight="24.95" customHeight="1"/>
  <cols>
    <col min="1" max="1" width="5.125" style="1" customWidth="1"/>
    <col min="2" max="2" width="23.875" style="1" customWidth="1"/>
    <col min="3" max="3" width="23.625" style="1" customWidth="1"/>
    <col min="4" max="7" width="7.125" style="1" customWidth="1"/>
    <col min="8" max="8" width="9.5" style="1" customWidth="1"/>
    <col min="9" max="9" width="18.875" style="1" customWidth="1"/>
    <col min="10" max="10" width="18.375" style="1" customWidth="1"/>
    <col min="11" max="11" width="9" style="1"/>
    <col min="12" max="12" width="0" style="1" hidden="1" customWidth="1"/>
    <col min="13" max="14" width="25.625" style="1" hidden="1" customWidth="1"/>
    <col min="15" max="15" width="0" style="1" hidden="1" customWidth="1"/>
    <col min="16" max="16" width="20.625" style="1" hidden="1" customWidth="1"/>
    <col min="17" max="18" width="25.625" style="1" hidden="1" customWidth="1"/>
    <col min="19" max="19" width="0" style="1" hidden="1" customWidth="1"/>
    <col min="20" max="20" width="20.625" style="1" hidden="1" customWidth="1"/>
    <col min="21" max="22" width="0" style="1" hidden="1" customWidth="1"/>
    <col min="23" max="16384" width="9" style="1"/>
  </cols>
  <sheetData>
    <row r="1" spans="1:21" ht="46.35" customHeight="1" thickBot="1">
      <c r="A1" s="176" t="s">
        <v>78</v>
      </c>
      <c r="B1" s="176"/>
      <c r="C1" s="176"/>
      <c r="D1" s="176"/>
      <c r="E1" s="176"/>
      <c r="F1" s="176"/>
      <c r="G1" s="176"/>
      <c r="H1" s="176"/>
      <c r="I1" s="176"/>
      <c r="J1" s="8"/>
      <c r="K1" s="8"/>
      <c r="L1" s="8"/>
      <c r="M1" s="8"/>
      <c r="N1" s="8"/>
      <c r="O1" s="8"/>
      <c r="P1" s="8"/>
    </row>
    <row r="2" spans="1:21" s="30" customFormat="1" ht="24.95" customHeight="1">
      <c r="A2" s="180" t="s">
        <v>0</v>
      </c>
      <c r="B2" s="181"/>
      <c r="C2" s="18" t="s">
        <v>12</v>
      </c>
      <c r="D2" s="49"/>
      <c r="E2" s="50"/>
      <c r="F2" s="50"/>
      <c r="G2" s="50"/>
      <c r="H2" s="51"/>
      <c r="I2" s="53"/>
      <c r="J2" s="53"/>
      <c r="K2" s="53"/>
      <c r="L2" s="50"/>
      <c r="M2" s="50"/>
      <c r="N2" s="50"/>
      <c r="O2" s="50"/>
      <c r="P2" s="51"/>
    </row>
    <row r="3" spans="1:21" s="30" customFormat="1" ht="15.75" customHeight="1">
      <c r="A3" s="182"/>
      <c r="B3" s="183"/>
      <c r="C3" s="186" t="s">
        <v>13</v>
      </c>
      <c r="D3" s="188"/>
      <c r="E3" s="189"/>
      <c r="F3" s="189"/>
      <c r="G3" s="28"/>
      <c r="H3" s="55"/>
      <c r="I3" s="54"/>
      <c r="J3" s="54"/>
      <c r="K3" s="54"/>
      <c r="L3" s="22"/>
      <c r="M3" s="22"/>
      <c r="N3" s="22"/>
      <c r="O3" s="22"/>
      <c r="P3" s="23"/>
    </row>
    <row r="4" spans="1:21" s="30" customFormat="1" ht="15.75" customHeight="1" thickBot="1">
      <c r="A4" s="184"/>
      <c r="B4" s="185"/>
      <c r="C4" s="187"/>
      <c r="D4" s="190"/>
      <c r="E4" s="191"/>
      <c r="F4" s="191"/>
      <c r="G4" s="57"/>
      <c r="H4" s="56"/>
      <c r="I4" s="54"/>
      <c r="J4" s="54"/>
      <c r="K4" s="54"/>
      <c r="L4" s="52"/>
      <c r="P4" s="31"/>
    </row>
    <row r="5" spans="1:21" ht="10.35" customHeight="1">
      <c r="A5" s="29"/>
      <c r="B5" s="29"/>
      <c r="C5" s="29"/>
      <c r="D5" s="29"/>
      <c r="E5" s="29"/>
      <c r="F5" s="29"/>
      <c r="G5" s="29"/>
      <c r="H5" s="29"/>
      <c r="I5" s="29"/>
      <c r="J5" s="8"/>
      <c r="K5" s="8"/>
      <c r="L5" s="8"/>
      <c r="M5" s="8"/>
      <c r="N5" s="8"/>
      <c r="O5" s="8"/>
      <c r="P5" s="8"/>
    </row>
    <row r="6" spans="1:21" ht="26.25" customHeight="1" thickBot="1">
      <c r="A6" s="177" t="s">
        <v>75</v>
      </c>
      <c r="B6" s="177"/>
      <c r="C6" s="177"/>
      <c r="D6" s="177"/>
      <c r="E6" s="177"/>
      <c r="F6" s="177"/>
      <c r="G6" s="177"/>
      <c r="H6" s="177"/>
      <c r="I6" s="177"/>
      <c r="J6" s="3"/>
    </row>
    <row r="7" spans="1:21" ht="19.5" customHeight="1" thickBot="1">
      <c r="A7" s="200"/>
      <c r="B7" s="196" t="s">
        <v>2</v>
      </c>
      <c r="C7" s="194" t="s">
        <v>5</v>
      </c>
      <c r="D7" s="202" t="s">
        <v>6</v>
      </c>
      <c r="E7" s="203"/>
      <c r="F7" s="203"/>
      <c r="G7" s="204"/>
      <c r="H7" s="192" t="s">
        <v>1</v>
      </c>
      <c r="I7" s="178" t="s">
        <v>4</v>
      </c>
      <c r="J7" s="3"/>
    </row>
    <row r="8" spans="1:21" ht="21.75" customHeight="1" thickBot="1">
      <c r="A8" s="201"/>
      <c r="B8" s="197"/>
      <c r="C8" s="195"/>
      <c r="D8" s="16" t="s">
        <v>10</v>
      </c>
      <c r="E8" s="21" t="s">
        <v>9</v>
      </c>
      <c r="F8" s="20" t="s">
        <v>11</v>
      </c>
      <c r="G8" s="58" t="s">
        <v>34</v>
      </c>
      <c r="H8" s="193"/>
      <c r="I8" s="179"/>
      <c r="L8" s="4"/>
      <c r="M8" s="4"/>
      <c r="N8" s="4"/>
      <c r="O8" s="5"/>
      <c r="P8" s="9" t="s">
        <v>4</v>
      </c>
      <c r="Q8" s="10" t="s">
        <v>2</v>
      </c>
      <c r="R8" s="10" t="s">
        <v>3</v>
      </c>
      <c r="S8" s="11" t="s">
        <v>7</v>
      </c>
      <c r="T8" s="9" t="s">
        <v>4</v>
      </c>
      <c r="U8" s="1" t="s">
        <v>8</v>
      </c>
    </row>
    <row r="9" spans="1:21" ht="30.75" customHeight="1">
      <c r="A9" s="89">
        <v>1</v>
      </c>
      <c r="B9" s="90"/>
      <c r="C9" s="91"/>
      <c r="D9" s="92"/>
      <c r="E9" s="80"/>
      <c r="F9" s="80"/>
      <c r="G9" s="79"/>
      <c r="H9" s="93"/>
      <c r="I9" s="94"/>
      <c r="J9" s="6"/>
      <c r="L9" s="12">
        <v>1</v>
      </c>
      <c r="M9" s="12" t="e">
        <f>VLOOKUP((2*$L9-1),$B$9:$I$29,#REF!,0)</f>
        <v>#REF!</v>
      </c>
      <c r="N9" s="12" t="e">
        <f>VLOOKUP((2*$L9-1),$B$9:$I$29,#REF!,0)</f>
        <v>#REF!</v>
      </c>
      <c r="O9" s="12" t="e">
        <f>VLOOKUP((2*$L9-1),$B$9:$I$29,#REF!,0)</f>
        <v>#REF!</v>
      </c>
      <c r="P9" s="12" t="e">
        <f>VLOOKUP((2*$L9-1),$B$9:$I$29,#REF!,0)</f>
        <v>#REF!</v>
      </c>
      <c r="Q9" s="12" t="e">
        <f>VLOOKUP((2*$L9),$B$9:$I$29,#REF!,0)</f>
        <v>#REF!</v>
      </c>
      <c r="R9" s="12" t="e">
        <f>VLOOKUP((2*$L9),$B$9:$I$29,#REF!,0)</f>
        <v>#REF!</v>
      </c>
      <c r="S9" s="12" t="e">
        <f>VLOOKUP((2*$L9),$B$9:$I$29,#REF!,0)</f>
        <v>#REF!</v>
      </c>
      <c r="T9" s="12" t="e">
        <f>VLOOKUP((2*$L9),$B$9:$I$29,#REF!,0)</f>
        <v>#REF!</v>
      </c>
      <c r="U9" s="13" t="e">
        <f t="shared" ref="U9:U22" si="0">M9&amp;"
"&amp;Q9</f>
        <v>#REF!</v>
      </c>
    </row>
    <row r="10" spans="1:21" ht="30.75" customHeight="1">
      <c r="A10" s="95">
        <v>2</v>
      </c>
      <c r="B10" s="96"/>
      <c r="C10" s="97"/>
      <c r="D10" s="98"/>
      <c r="E10" s="98"/>
      <c r="F10" s="10"/>
      <c r="G10" s="99"/>
      <c r="H10" s="100"/>
      <c r="I10" s="101"/>
      <c r="J10" s="6"/>
      <c r="L10" s="12">
        <v>3</v>
      </c>
      <c r="M10" s="12" t="e">
        <f>VLOOKUP((2*$L10-1),$B$9:$I$29,#REF!,0)</f>
        <v>#REF!</v>
      </c>
      <c r="N10" s="12" t="e">
        <f>VLOOKUP((2*$L10-1),$B$9:$I$29,#REF!,0)</f>
        <v>#REF!</v>
      </c>
      <c r="O10" s="12" t="e">
        <f>VLOOKUP((2*$L10-1),$B$9:$I$29,#REF!,0)</f>
        <v>#REF!</v>
      </c>
      <c r="P10" s="12" t="e">
        <f>VLOOKUP((2*$L10-1),$B$9:$I$29,#REF!,0)</f>
        <v>#REF!</v>
      </c>
      <c r="Q10" s="12" t="e">
        <f>VLOOKUP((2*$L10),$B$9:$I$29,#REF!,0)</f>
        <v>#REF!</v>
      </c>
      <c r="R10" s="12" t="e">
        <f>VLOOKUP((2*$L10),$B$9:$I$29,#REF!,0)</f>
        <v>#REF!</v>
      </c>
      <c r="S10" s="12" t="e">
        <f>VLOOKUP((2*$L10),$B$9:$I$29,#REF!,0)</f>
        <v>#REF!</v>
      </c>
      <c r="T10" s="12" t="e">
        <f>VLOOKUP((2*$L10),$B$9:$I$29,#REF!,0)</f>
        <v>#REF!</v>
      </c>
      <c r="U10" s="13" t="e">
        <f t="shared" si="0"/>
        <v>#REF!</v>
      </c>
    </row>
    <row r="11" spans="1:21" ht="30.75" customHeight="1">
      <c r="A11" s="95">
        <v>3</v>
      </c>
      <c r="B11" s="96"/>
      <c r="C11" s="97"/>
      <c r="D11" s="10"/>
      <c r="E11" s="98"/>
      <c r="F11" s="98"/>
      <c r="G11" s="99"/>
      <c r="H11" s="100"/>
      <c r="I11" s="101"/>
      <c r="J11" s="6"/>
      <c r="L11" s="12">
        <v>5</v>
      </c>
      <c r="M11" s="12" t="e">
        <f>VLOOKUP((2*$L11-1),$B$9:$I$29,#REF!,0)</f>
        <v>#REF!</v>
      </c>
      <c r="N11" s="12" t="e">
        <f>VLOOKUP((2*$L11-1),$B$9:$I$29,#REF!,0)</f>
        <v>#REF!</v>
      </c>
      <c r="O11" s="12" t="e">
        <f>VLOOKUP((2*$L11-1),$B$9:$I$29,#REF!,0)</f>
        <v>#REF!</v>
      </c>
      <c r="P11" s="12" t="e">
        <f>VLOOKUP((2*$L11-1),$B$9:$I$29,#REF!,0)</f>
        <v>#REF!</v>
      </c>
      <c r="Q11" s="12" t="e">
        <f>VLOOKUP((2*$L11),$B$9:$I$29,#REF!,0)</f>
        <v>#REF!</v>
      </c>
      <c r="R11" s="12" t="e">
        <f>VLOOKUP((2*$L11),$B$9:$I$29,#REF!,0)</f>
        <v>#REF!</v>
      </c>
      <c r="S11" s="12" t="e">
        <f>VLOOKUP((2*$L11),$B$9:$I$29,#REF!,0)</f>
        <v>#REF!</v>
      </c>
      <c r="T11" s="12" t="e">
        <f>VLOOKUP((2*$L11),$B$9:$I$29,#REF!,0)</f>
        <v>#REF!</v>
      </c>
      <c r="U11" s="13" t="e">
        <f t="shared" si="0"/>
        <v>#REF!</v>
      </c>
    </row>
    <row r="12" spans="1:21" ht="30.75" customHeight="1">
      <c r="A12" s="95">
        <v>4</v>
      </c>
      <c r="B12" s="102"/>
      <c r="C12" s="103"/>
      <c r="D12" s="10"/>
      <c r="E12" s="98"/>
      <c r="F12" s="98"/>
      <c r="G12" s="99"/>
      <c r="H12" s="100"/>
      <c r="I12" s="101"/>
      <c r="J12" s="6"/>
      <c r="L12" s="12">
        <v>7</v>
      </c>
      <c r="M12" s="12" t="e">
        <f>VLOOKUP((2*$L12-1),$B$9:$I$29,#REF!,0)</f>
        <v>#REF!</v>
      </c>
      <c r="N12" s="12" t="e">
        <f>VLOOKUP((2*$L12-1),$B$9:$I$29,#REF!,0)</f>
        <v>#REF!</v>
      </c>
      <c r="O12" s="12" t="e">
        <f>VLOOKUP((2*$L12-1),$B$9:$I$29,#REF!,0)</f>
        <v>#REF!</v>
      </c>
      <c r="P12" s="12" t="e">
        <f>VLOOKUP((2*$L12-1),$B$9:$I$29,#REF!,0)</f>
        <v>#REF!</v>
      </c>
      <c r="Q12" s="12" t="e">
        <f>VLOOKUP((2*$L12),$B$9:$I$29,#REF!,0)</f>
        <v>#REF!</v>
      </c>
      <c r="R12" s="12" t="e">
        <f>VLOOKUP((2*$L12),$B$9:$I$29,#REF!,0)</f>
        <v>#REF!</v>
      </c>
      <c r="S12" s="12" t="e">
        <f>VLOOKUP((2*$L12),$B$9:$I$29,#REF!,0)</f>
        <v>#REF!</v>
      </c>
      <c r="T12" s="12" t="e">
        <f>VLOOKUP((2*$L12),$B$9:$I$29,#REF!,0)</f>
        <v>#REF!</v>
      </c>
      <c r="U12" s="13" t="e">
        <f t="shared" si="0"/>
        <v>#REF!</v>
      </c>
    </row>
    <row r="13" spans="1:21" ht="30.75" customHeight="1">
      <c r="A13" s="95">
        <v>5</v>
      </c>
      <c r="B13" s="102"/>
      <c r="C13" s="103"/>
      <c r="D13" s="10"/>
      <c r="E13" s="99"/>
      <c r="F13" s="98"/>
      <c r="G13" s="99"/>
      <c r="H13" s="100"/>
      <c r="I13" s="101"/>
      <c r="J13" s="6"/>
      <c r="L13" s="12">
        <v>9</v>
      </c>
      <c r="M13" s="12" t="e">
        <f>VLOOKUP((2*$L13-1),$B$9:$I$29,#REF!,0)</f>
        <v>#REF!</v>
      </c>
      <c r="N13" s="12" t="e">
        <f>VLOOKUP((2*$L13-1),$B$9:$I$29,#REF!,0)</f>
        <v>#REF!</v>
      </c>
      <c r="O13" s="12" t="e">
        <f>VLOOKUP((2*$L13-1),$B$9:$I$29,#REF!,0)</f>
        <v>#REF!</v>
      </c>
      <c r="P13" s="12" t="e">
        <f>VLOOKUP((2*$L13-1),$B$9:$I$29,#REF!,0)</f>
        <v>#REF!</v>
      </c>
      <c r="Q13" s="12" t="e">
        <f>VLOOKUP((2*$L13),$B$9:$I$29,#REF!,0)</f>
        <v>#REF!</v>
      </c>
      <c r="R13" s="12" t="e">
        <f>VLOOKUP((2*$L13),$B$9:$I$29,#REF!,0)</f>
        <v>#REF!</v>
      </c>
      <c r="S13" s="12" t="e">
        <f>VLOOKUP((2*$L13),$B$9:$I$29,#REF!,0)</f>
        <v>#REF!</v>
      </c>
      <c r="T13" s="12" t="e">
        <f>VLOOKUP((2*$L13),$B$9:$I$29,#REF!,0)</f>
        <v>#REF!</v>
      </c>
      <c r="U13" s="13" t="e">
        <f t="shared" si="0"/>
        <v>#REF!</v>
      </c>
    </row>
    <row r="14" spans="1:21" ht="30.75" customHeight="1">
      <c r="A14" s="95">
        <v>6</v>
      </c>
      <c r="B14" s="104"/>
      <c r="C14" s="103"/>
      <c r="D14" s="98"/>
      <c r="E14" s="105"/>
      <c r="F14" s="98"/>
      <c r="G14" s="99"/>
      <c r="H14" s="100"/>
      <c r="I14" s="101"/>
      <c r="J14" s="6"/>
      <c r="L14" s="12">
        <v>11</v>
      </c>
      <c r="M14" s="12" t="e">
        <f>VLOOKUP((2*$L14-1),$B$9:$I$29,#REF!,0)</f>
        <v>#REF!</v>
      </c>
      <c r="N14" s="12" t="e">
        <f>VLOOKUP((2*$L14-1),$B$9:$I$29,#REF!,0)</f>
        <v>#REF!</v>
      </c>
      <c r="O14" s="12" t="e">
        <f>VLOOKUP((2*$L14-1),$B$9:$I$29,#REF!,0)</f>
        <v>#REF!</v>
      </c>
      <c r="P14" s="12" t="e">
        <f>VLOOKUP((2*$L14-1),$B$9:$I$29,#REF!,0)</f>
        <v>#REF!</v>
      </c>
      <c r="Q14" s="12" t="e">
        <f>VLOOKUP((2*$L14),$B$9:$I$29,#REF!,0)</f>
        <v>#REF!</v>
      </c>
      <c r="R14" s="12" t="e">
        <f>VLOOKUP((2*$L14),$B$9:$I$29,#REF!,0)</f>
        <v>#REF!</v>
      </c>
      <c r="S14" s="12" t="e">
        <f>VLOOKUP((2*$L14),$B$9:$I$29,#REF!,0)</f>
        <v>#REF!</v>
      </c>
      <c r="T14" s="12" t="e">
        <f>VLOOKUP((2*$L14),$B$9:$I$29,#REF!,0)</f>
        <v>#REF!</v>
      </c>
      <c r="U14" s="13" t="e">
        <f t="shared" si="0"/>
        <v>#REF!</v>
      </c>
    </row>
    <row r="15" spans="1:21" ht="30.75" customHeight="1">
      <c r="A15" s="95">
        <v>7</v>
      </c>
      <c r="B15" s="102"/>
      <c r="C15" s="103"/>
      <c r="D15" s="105"/>
      <c r="E15" s="10"/>
      <c r="F15" s="98"/>
      <c r="G15" s="99"/>
      <c r="H15" s="100"/>
      <c r="I15" s="101"/>
      <c r="J15" s="6"/>
      <c r="L15" s="12">
        <v>13</v>
      </c>
      <c r="M15" s="12" t="e">
        <f>VLOOKUP((2*$L15-1),$B$9:$I$29,#REF!,0)</f>
        <v>#REF!</v>
      </c>
      <c r="N15" s="12" t="e">
        <f>VLOOKUP((2*$L15-1),$B$9:$I$29,#REF!,0)</f>
        <v>#REF!</v>
      </c>
      <c r="O15" s="12" t="e">
        <f>VLOOKUP((2*$L15-1),$B$9:$I$29,#REF!,0)</f>
        <v>#REF!</v>
      </c>
      <c r="P15" s="12" t="e">
        <f>VLOOKUP((2*$L15-1),$B$9:$I$29,#REF!,0)</f>
        <v>#REF!</v>
      </c>
      <c r="Q15" s="12" t="e">
        <f>VLOOKUP((2*$L15),$B$9:$I$29,#REF!,0)</f>
        <v>#REF!</v>
      </c>
      <c r="R15" s="12" t="e">
        <f>VLOOKUP((2*$L15),$B$9:$I$29,#REF!,0)</f>
        <v>#REF!</v>
      </c>
      <c r="S15" s="12" t="e">
        <f>VLOOKUP((2*$L15),$B$9:$I$29,#REF!,0)</f>
        <v>#REF!</v>
      </c>
      <c r="T15" s="12" t="e">
        <f>VLOOKUP((2*$L15),$B$9:$I$29,#REF!,0)</f>
        <v>#REF!</v>
      </c>
      <c r="U15" s="13" t="e">
        <f t="shared" si="0"/>
        <v>#REF!</v>
      </c>
    </row>
    <row r="16" spans="1:21" ht="30.75" customHeight="1">
      <c r="A16" s="95">
        <v>8</v>
      </c>
      <c r="B16" s="106"/>
      <c r="C16" s="12"/>
      <c r="D16" s="10"/>
      <c r="E16" s="10"/>
      <c r="F16" s="99"/>
      <c r="G16" s="99"/>
      <c r="H16" s="100"/>
      <c r="I16" s="101"/>
      <c r="J16" s="2"/>
      <c r="L16" s="12">
        <v>15</v>
      </c>
      <c r="M16" s="12" t="e">
        <f>VLOOKUP((2*$L16-1),$B$9:$I$29,#REF!,0)</f>
        <v>#REF!</v>
      </c>
      <c r="N16" s="12" t="e">
        <f>VLOOKUP((2*$L16-1),$B$9:$I$29,#REF!,0)</f>
        <v>#REF!</v>
      </c>
      <c r="O16" s="12" t="e">
        <f>VLOOKUP((2*$L16-1),$B$9:$I$29,#REF!,0)</f>
        <v>#REF!</v>
      </c>
      <c r="P16" s="12" t="e">
        <f>VLOOKUP((2*$L16-1),$B$9:$I$29,#REF!,0)</f>
        <v>#REF!</v>
      </c>
      <c r="Q16" s="12" t="e">
        <f>VLOOKUP((2*$L16),$B$9:$I$29,#REF!,0)</f>
        <v>#REF!</v>
      </c>
      <c r="R16" s="12" t="e">
        <f>VLOOKUP((2*$L16),$B$9:$I$29,#REF!,0)</f>
        <v>#REF!</v>
      </c>
      <c r="S16" s="12" t="e">
        <f>VLOOKUP((2*$L16),$B$9:$I$29,#REF!,0)</f>
        <v>#REF!</v>
      </c>
      <c r="T16" s="12" t="e">
        <f>VLOOKUP((2*$L16),$B$9:$I$29,#REF!,0)</f>
        <v>#REF!</v>
      </c>
      <c r="U16" s="13" t="e">
        <f t="shared" si="0"/>
        <v>#REF!</v>
      </c>
    </row>
    <row r="17" spans="1:21" ht="30.75" customHeight="1">
      <c r="A17" s="95">
        <v>9</v>
      </c>
      <c r="B17" s="106"/>
      <c r="C17" s="12"/>
      <c r="D17" s="10"/>
      <c r="E17" s="10"/>
      <c r="F17" s="99"/>
      <c r="G17" s="99"/>
      <c r="H17" s="100"/>
      <c r="I17" s="101"/>
      <c r="J17" s="77"/>
      <c r="L17" s="12"/>
      <c r="M17" s="12"/>
      <c r="N17" s="12"/>
      <c r="O17" s="12"/>
      <c r="P17" s="12"/>
      <c r="Q17" s="12"/>
      <c r="R17" s="12"/>
      <c r="S17" s="12"/>
      <c r="T17" s="12"/>
      <c r="U17" s="13"/>
    </row>
    <row r="18" spans="1:21" ht="30.75" customHeight="1">
      <c r="A18" s="95">
        <v>10</v>
      </c>
      <c r="B18" s="106"/>
      <c r="C18" s="12"/>
      <c r="D18" s="10"/>
      <c r="E18" s="10"/>
      <c r="F18" s="99"/>
      <c r="G18" s="99"/>
      <c r="H18" s="100"/>
      <c r="I18" s="101"/>
      <c r="J18" s="77"/>
      <c r="L18" s="12"/>
      <c r="M18" s="12"/>
      <c r="N18" s="12"/>
      <c r="O18" s="12"/>
      <c r="P18" s="12"/>
      <c r="Q18" s="12"/>
      <c r="R18" s="12"/>
      <c r="S18" s="12"/>
      <c r="T18" s="12"/>
      <c r="U18" s="13"/>
    </row>
    <row r="19" spans="1:21" ht="30.75" customHeight="1">
      <c r="A19" s="95">
        <v>11</v>
      </c>
      <c r="B19" s="106"/>
      <c r="C19" s="12"/>
      <c r="D19" s="10"/>
      <c r="E19" s="10"/>
      <c r="F19" s="99"/>
      <c r="G19" s="99"/>
      <c r="H19" s="100"/>
      <c r="I19" s="101"/>
      <c r="J19" s="77"/>
      <c r="L19" s="12"/>
      <c r="M19" s="12"/>
      <c r="N19" s="12"/>
      <c r="O19" s="12"/>
      <c r="P19" s="12"/>
      <c r="Q19" s="12"/>
      <c r="R19" s="12"/>
      <c r="S19" s="12"/>
      <c r="T19" s="12"/>
      <c r="U19" s="13"/>
    </row>
    <row r="20" spans="1:21" ht="30.75" customHeight="1">
      <c r="A20" s="95">
        <v>12</v>
      </c>
      <c r="B20" s="106"/>
      <c r="C20" s="12"/>
      <c r="D20" s="10"/>
      <c r="E20" s="10"/>
      <c r="F20" s="99"/>
      <c r="G20" s="99"/>
      <c r="H20" s="100"/>
      <c r="I20" s="101"/>
      <c r="J20" s="77"/>
      <c r="L20" s="12"/>
      <c r="M20" s="12"/>
      <c r="N20" s="12"/>
      <c r="O20" s="12"/>
      <c r="P20" s="12"/>
      <c r="Q20" s="12"/>
      <c r="R20" s="12"/>
      <c r="S20" s="12"/>
      <c r="T20" s="12"/>
      <c r="U20" s="13"/>
    </row>
    <row r="21" spans="1:21" ht="30.75" customHeight="1">
      <c r="A21" s="95">
        <v>13</v>
      </c>
      <c r="B21" s="104"/>
      <c r="C21" s="103"/>
      <c r="D21" s="10"/>
      <c r="E21" s="98"/>
      <c r="F21" s="10"/>
      <c r="G21" s="99"/>
      <c r="H21" s="100"/>
      <c r="I21" s="101"/>
      <c r="J21" s="2"/>
      <c r="L21" s="12">
        <v>17</v>
      </c>
      <c r="M21" s="12" t="e">
        <f>VLOOKUP((2*$L21-1),$B$9:$I$29,#REF!,0)</f>
        <v>#REF!</v>
      </c>
      <c r="N21" s="12" t="e">
        <f>VLOOKUP((2*$L21-1),$B$9:$I$29,#REF!,0)</f>
        <v>#REF!</v>
      </c>
      <c r="O21" s="12" t="e">
        <f>VLOOKUP((2*$L21-1),$B$9:$I$29,#REF!,0)</f>
        <v>#REF!</v>
      </c>
      <c r="P21" s="12" t="e">
        <f>VLOOKUP((2*$L21-1),$B$9:$I$29,#REF!,0)</f>
        <v>#REF!</v>
      </c>
      <c r="Q21" s="12" t="e">
        <f>VLOOKUP((2*$L21),$B$9:$I$29,#REF!,0)</f>
        <v>#REF!</v>
      </c>
      <c r="R21" s="12" t="e">
        <f>VLOOKUP((2*$L21),$B$9:$I$29,#REF!,0)</f>
        <v>#REF!</v>
      </c>
      <c r="S21" s="12" t="e">
        <f>VLOOKUP((2*$L21),$B$9:$I$29,#REF!,0)</f>
        <v>#REF!</v>
      </c>
      <c r="T21" s="12" t="e">
        <f>VLOOKUP((2*$L21),$B$9:$I$29,#REF!,0)</f>
        <v>#REF!</v>
      </c>
      <c r="U21" s="13" t="e">
        <f t="shared" si="0"/>
        <v>#REF!</v>
      </c>
    </row>
    <row r="22" spans="1:21" ht="30.75" customHeight="1">
      <c r="A22" s="95">
        <v>14</v>
      </c>
      <c r="B22" s="102"/>
      <c r="C22" s="103"/>
      <c r="D22" s="10"/>
      <c r="E22" s="98"/>
      <c r="F22" s="10"/>
      <c r="G22" s="99"/>
      <c r="H22" s="100"/>
      <c r="I22" s="101"/>
      <c r="J22" s="2"/>
      <c r="L22" s="12">
        <v>19</v>
      </c>
      <c r="M22" s="12" t="e">
        <f>VLOOKUP((2*$L22-1),$B$9:$I$29,#REF!,0)</f>
        <v>#REF!</v>
      </c>
      <c r="N22" s="12" t="e">
        <f>VLOOKUP((2*$L22-1),$B$9:$I$29,#REF!,0)</f>
        <v>#REF!</v>
      </c>
      <c r="O22" s="12" t="e">
        <f>VLOOKUP((2*$L22-1),$B$9:$I$29,#REF!,0)</f>
        <v>#REF!</v>
      </c>
      <c r="P22" s="12" t="e">
        <f>VLOOKUP((2*$L22-1),$B$9:$I$29,#REF!,0)</f>
        <v>#REF!</v>
      </c>
      <c r="Q22" s="12" t="e">
        <f>VLOOKUP((2*$L22),$B$9:$I$29,#REF!,0)</f>
        <v>#REF!</v>
      </c>
      <c r="R22" s="12" t="e">
        <f>VLOOKUP((2*$L22),$B$9:$I$29,#REF!,0)</f>
        <v>#REF!</v>
      </c>
      <c r="S22" s="12" t="e">
        <f>VLOOKUP((2*$L22),$B$9:$I$29,#REF!,0)</f>
        <v>#REF!</v>
      </c>
      <c r="T22" s="12" t="e">
        <f>VLOOKUP((2*$L22),$B$9:$I$29,#REF!,0)</f>
        <v>#REF!</v>
      </c>
      <c r="U22" s="13" t="e">
        <f t="shared" si="0"/>
        <v>#REF!</v>
      </c>
    </row>
    <row r="23" spans="1:21" ht="30.75" customHeight="1">
      <c r="A23" s="95">
        <v>15</v>
      </c>
      <c r="B23" s="102"/>
      <c r="C23" s="103"/>
      <c r="D23" s="10"/>
      <c r="E23" s="99"/>
      <c r="F23" s="98"/>
      <c r="G23" s="99"/>
      <c r="H23" s="100"/>
      <c r="I23" s="101"/>
      <c r="J23" s="2"/>
    </row>
    <row r="24" spans="1:21" ht="30.75" customHeight="1">
      <c r="A24" s="95">
        <v>16</v>
      </c>
      <c r="B24" s="104"/>
      <c r="C24" s="103"/>
      <c r="D24" s="10"/>
      <c r="E24" s="99"/>
      <c r="F24" s="98"/>
      <c r="G24" s="99"/>
      <c r="H24" s="100"/>
      <c r="I24" s="101"/>
      <c r="J24" s="2"/>
    </row>
    <row r="25" spans="1:21" ht="30.75" customHeight="1">
      <c r="A25" s="95">
        <v>17</v>
      </c>
      <c r="B25" s="107"/>
      <c r="C25" s="12"/>
      <c r="D25" s="10"/>
      <c r="E25" s="99"/>
      <c r="F25" s="99"/>
      <c r="G25" s="99"/>
      <c r="H25" s="100"/>
      <c r="I25" s="101"/>
      <c r="J25" s="2"/>
    </row>
    <row r="26" spans="1:21" ht="30.75" customHeight="1" thickBot="1">
      <c r="A26" s="95">
        <v>18</v>
      </c>
      <c r="B26" s="85"/>
      <c r="C26" s="86"/>
      <c r="D26" s="87"/>
      <c r="E26" s="19"/>
      <c r="F26" s="88"/>
      <c r="G26" s="19"/>
      <c r="H26" s="78"/>
      <c r="I26" s="17"/>
      <c r="J26" s="2"/>
    </row>
    <row r="27" spans="1:21" ht="30.75" customHeight="1">
      <c r="A27" s="174"/>
      <c r="B27" s="25"/>
      <c r="C27" s="24"/>
      <c r="D27" s="26"/>
      <c r="E27" s="26"/>
      <c r="F27" s="26"/>
      <c r="G27" s="26"/>
      <c r="H27" s="198"/>
      <c r="I27" s="27"/>
      <c r="J27" s="2"/>
    </row>
    <row r="28" spans="1:21" ht="30.75" customHeight="1">
      <c r="A28" s="175"/>
      <c r="B28" s="6"/>
      <c r="C28" s="2"/>
      <c r="D28" s="14"/>
      <c r="E28" s="14"/>
      <c r="F28" s="14"/>
      <c r="G28" s="14"/>
      <c r="H28" s="199"/>
      <c r="I28" s="15"/>
      <c r="J28" s="2"/>
    </row>
    <row r="29" spans="1:21" ht="21.75" customHeight="1">
      <c r="A29" s="2"/>
      <c r="B29" s="6"/>
      <c r="C29" s="2"/>
      <c r="D29" s="14"/>
      <c r="E29" s="14"/>
      <c r="F29" s="14"/>
      <c r="G29" s="14"/>
      <c r="H29" s="7"/>
      <c r="I29" s="15"/>
      <c r="J29" s="2"/>
    </row>
  </sheetData>
  <mergeCells count="13">
    <mergeCell ref="A27:A28"/>
    <mergeCell ref="A1:I1"/>
    <mergeCell ref="A6:I6"/>
    <mergeCell ref="I7:I8"/>
    <mergeCell ref="A2:B4"/>
    <mergeCell ref="C3:C4"/>
    <mergeCell ref="D3:F4"/>
    <mergeCell ref="H7:H8"/>
    <mergeCell ref="C7:C8"/>
    <mergeCell ref="B7:B8"/>
    <mergeCell ref="H27:H28"/>
    <mergeCell ref="A7:A8"/>
    <mergeCell ref="D7:G7"/>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2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10B2-7EF9-4071-8D66-C3F371ECB300}">
  <dimension ref="A1:K43"/>
  <sheetViews>
    <sheetView workbookViewId="0">
      <selection activeCell="H1" sqref="H1"/>
    </sheetView>
  </sheetViews>
  <sheetFormatPr defaultColWidth="8.125" defaultRowHeight="13.5"/>
  <cols>
    <col min="1" max="1" width="7.875" style="60" customWidth="1"/>
    <col min="2" max="2" width="16.875" style="60" customWidth="1"/>
    <col min="3" max="3" width="4.125" style="60" customWidth="1"/>
    <col min="4" max="4" width="4.5" style="60" customWidth="1"/>
    <col min="5" max="5" width="4.375" style="60" customWidth="1"/>
    <col min="6" max="6" width="11.875" style="60" customWidth="1"/>
    <col min="7" max="7" width="11.5" style="60" customWidth="1"/>
    <col min="8" max="9" width="9.625" style="60" customWidth="1"/>
    <col min="10" max="10" width="24.125" style="60" customWidth="1"/>
    <col min="11" max="11" width="0.125" style="60" customWidth="1"/>
    <col min="12" max="256" width="8.125" style="60"/>
    <col min="257" max="257" width="7.875" style="60" customWidth="1"/>
    <col min="258" max="259" width="13.875" style="60" customWidth="1"/>
    <col min="260" max="260" width="4.5" style="60" customWidth="1"/>
    <col min="261" max="261" width="4.375" style="60" customWidth="1"/>
    <col min="262" max="262" width="5.625" style="60" customWidth="1"/>
    <col min="263" max="263" width="11.5" style="60" customWidth="1"/>
    <col min="264" max="266" width="9.625" style="60" customWidth="1"/>
    <col min="267" max="267" width="23.625" style="60" customWidth="1"/>
    <col min="268" max="512" width="8.125" style="60"/>
    <col min="513" max="513" width="7.875" style="60" customWidth="1"/>
    <col min="514" max="515" width="13.875" style="60" customWidth="1"/>
    <col min="516" max="516" width="4.5" style="60" customWidth="1"/>
    <col min="517" max="517" width="4.375" style="60" customWidth="1"/>
    <col min="518" max="518" width="5.625" style="60" customWidth="1"/>
    <col min="519" max="519" width="11.5" style="60" customWidth="1"/>
    <col min="520" max="522" width="9.625" style="60" customWidth="1"/>
    <col min="523" max="523" width="23.625" style="60" customWidth="1"/>
    <col min="524" max="768" width="8.125" style="60"/>
    <col min="769" max="769" width="7.875" style="60" customWidth="1"/>
    <col min="770" max="771" width="13.875" style="60" customWidth="1"/>
    <col min="772" max="772" width="4.5" style="60" customWidth="1"/>
    <col min="773" max="773" width="4.375" style="60" customWidth="1"/>
    <col min="774" max="774" width="5.625" style="60" customWidth="1"/>
    <col min="775" max="775" width="11.5" style="60" customWidth="1"/>
    <col min="776" max="778" width="9.625" style="60" customWidth="1"/>
    <col min="779" max="779" width="23.625" style="60" customWidth="1"/>
    <col min="780" max="1024" width="8.125" style="60"/>
    <col min="1025" max="1025" width="7.875" style="60" customWidth="1"/>
    <col min="1026" max="1027" width="13.875" style="60" customWidth="1"/>
    <col min="1028" max="1028" width="4.5" style="60" customWidth="1"/>
    <col min="1029" max="1029" width="4.375" style="60" customWidth="1"/>
    <col min="1030" max="1030" width="5.625" style="60" customWidth="1"/>
    <col min="1031" max="1031" width="11.5" style="60" customWidth="1"/>
    <col min="1032" max="1034" width="9.625" style="60" customWidth="1"/>
    <col min="1035" max="1035" width="23.625" style="60" customWidth="1"/>
    <col min="1036" max="1280" width="8.125" style="60"/>
    <col min="1281" max="1281" width="7.875" style="60" customWidth="1"/>
    <col min="1282" max="1283" width="13.875" style="60" customWidth="1"/>
    <col min="1284" max="1284" width="4.5" style="60" customWidth="1"/>
    <col min="1285" max="1285" width="4.375" style="60" customWidth="1"/>
    <col min="1286" max="1286" width="5.625" style="60" customWidth="1"/>
    <col min="1287" max="1287" width="11.5" style="60" customWidth="1"/>
    <col min="1288" max="1290" width="9.625" style="60" customWidth="1"/>
    <col min="1291" max="1291" width="23.625" style="60" customWidth="1"/>
    <col min="1292" max="1536" width="8.125" style="60"/>
    <col min="1537" max="1537" width="7.875" style="60" customWidth="1"/>
    <col min="1538" max="1539" width="13.875" style="60" customWidth="1"/>
    <col min="1540" max="1540" width="4.5" style="60" customWidth="1"/>
    <col min="1541" max="1541" width="4.375" style="60" customWidth="1"/>
    <col min="1542" max="1542" width="5.625" style="60" customWidth="1"/>
    <col min="1543" max="1543" width="11.5" style="60" customWidth="1"/>
    <col min="1544" max="1546" width="9.625" style="60" customWidth="1"/>
    <col min="1547" max="1547" width="23.625" style="60" customWidth="1"/>
    <col min="1548" max="1792" width="8.125" style="60"/>
    <col min="1793" max="1793" width="7.875" style="60" customWidth="1"/>
    <col min="1794" max="1795" width="13.875" style="60" customWidth="1"/>
    <col min="1796" max="1796" width="4.5" style="60" customWidth="1"/>
    <col min="1797" max="1797" width="4.375" style="60" customWidth="1"/>
    <col min="1798" max="1798" width="5.625" style="60" customWidth="1"/>
    <col min="1799" max="1799" width="11.5" style="60" customWidth="1"/>
    <col min="1800" max="1802" width="9.625" style="60" customWidth="1"/>
    <col min="1803" max="1803" width="23.625" style="60" customWidth="1"/>
    <col min="1804" max="2048" width="8.125" style="60"/>
    <col min="2049" max="2049" width="7.875" style="60" customWidth="1"/>
    <col min="2050" max="2051" width="13.875" style="60" customWidth="1"/>
    <col min="2052" max="2052" width="4.5" style="60" customWidth="1"/>
    <col min="2053" max="2053" width="4.375" style="60" customWidth="1"/>
    <col min="2054" max="2054" width="5.625" style="60" customWidth="1"/>
    <col min="2055" max="2055" width="11.5" style="60" customWidth="1"/>
    <col min="2056" max="2058" width="9.625" style="60" customWidth="1"/>
    <col min="2059" max="2059" width="23.625" style="60" customWidth="1"/>
    <col min="2060" max="2304" width="8.125" style="60"/>
    <col min="2305" max="2305" width="7.875" style="60" customWidth="1"/>
    <col min="2306" max="2307" width="13.875" style="60" customWidth="1"/>
    <col min="2308" max="2308" width="4.5" style="60" customWidth="1"/>
    <col min="2309" max="2309" width="4.375" style="60" customWidth="1"/>
    <col min="2310" max="2310" width="5.625" style="60" customWidth="1"/>
    <col min="2311" max="2311" width="11.5" style="60" customWidth="1"/>
    <col min="2312" max="2314" width="9.625" style="60" customWidth="1"/>
    <col min="2315" max="2315" width="23.625" style="60" customWidth="1"/>
    <col min="2316" max="2560" width="8.125" style="60"/>
    <col min="2561" max="2561" width="7.875" style="60" customWidth="1"/>
    <col min="2562" max="2563" width="13.875" style="60" customWidth="1"/>
    <col min="2564" max="2564" width="4.5" style="60" customWidth="1"/>
    <col min="2565" max="2565" width="4.375" style="60" customWidth="1"/>
    <col min="2566" max="2566" width="5.625" style="60" customWidth="1"/>
    <col min="2567" max="2567" width="11.5" style="60" customWidth="1"/>
    <col min="2568" max="2570" width="9.625" style="60" customWidth="1"/>
    <col min="2571" max="2571" width="23.625" style="60" customWidth="1"/>
    <col min="2572" max="2816" width="8.125" style="60"/>
    <col min="2817" max="2817" width="7.875" style="60" customWidth="1"/>
    <col min="2818" max="2819" width="13.875" style="60" customWidth="1"/>
    <col min="2820" max="2820" width="4.5" style="60" customWidth="1"/>
    <col min="2821" max="2821" width="4.375" style="60" customWidth="1"/>
    <col min="2822" max="2822" width="5.625" style="60" customWidth="1"/>
    <col min="2823" max="2823" width="11.5" style="60" customWidth="1"/>
    <col min="2824" max="2826" width="9.625" style="60" customWidth="1"/>
    <col min="2827" max="2827" width="23.625" style="60" customWidth="1"/>
    <col min="2828" max="3072" width="8.125" style="60"/>
    <col min="3073" max="3073" width="7.875" style="60" customWidth="1"/>
    <col min="3074" max="3075" width="13.875" style="60" customWidth="1"/>
    <col min="3076" max="3076" width="4.5" style="60" customWidth="1"/>
    <col min="3077" max="3077" width="4.375" style="60" customWidth="1"/>
    <col min="3078" max="3078" width="5.625" style="60" customWidth="1"/>
    <col min="3079" max="3079" width="11.5" style="60" customWidth="1"/>
    <col min="3080" max="3082" width="9.625" style="60" customWidth="1"/>
    <col min="3083" max="3083" width="23.625" style="60" customWidth="1"/>
    <col min="3084" max="3328" width="8.125" style="60"/>
    <col min="3329" max="3329" width="7.875" style="60" customWidth="1"/>
    <col min="3330" max="3331" width="13.875" style="60" customWidth="1"/>
    <col min="3332" max="3332" width="4.5" style="60" customWidth="1"/>
    <col min="3333" max="3333" width="4.375" style="60" customWidth="1"/>
    <col min="3334" max="3334" width="5.625" style="60" customWidth="1"/>
    <col min="3335" max="3335" width="11.5" style="60" customWidth="1"/>
    <col min="3336" max="3338" width="9.625" style="60" customWidth="1"/>
    <col min="3339" max="3339" width="23.625" style="60" customWidth="1"/>
    <col min="3340" max="3584" width="8.125" style="60"/>
    <col min="3585" max="3585" width="7.875" style="60" customWidth="1"/>
    <col min="3586" max="3587" width="13.875" style="60" customWidth="1"/>
    <col min="3588" max="3588" width="4.5" style="60" customWidth="1"/>
    <col min="3589" max="3589" width="4.375" style="60" customWidth="1"/>
    <col min="3590" max="3590" width="5.625" style="60" customWidth="1"/>
    <col min="3591" max="3591" width="11.5" style="60" customWidth="1"/>
    <col min="3592" max="3594" width="9.625" style="60" customWidth="1"/>
    <col min="3595" max="3595" width="23.625" style="60" customWidth="1"/>
    <col min="3596" max="3840" width="8.125" style="60"/>
    <col min="3841" max="3841" width="7.875" style="60" customWidth="1"/>
    <col min="3842" max="3843" width="13.875" style="60" customWidth="1"/>
    <col min="3844" max="3844" width="4.5" style="60" customWidth="1"/>
    <col min="3845" max="3845" width="4.375" style="60" customWidth="1"/>
    <col min="3846" max="3846" width="5.625" style="60" customWidth="1"/>
    <col min="3847" max="3847" width="11.5" style="60" customWidth="1"/>
    <col min="3848" max="3850" width="9.625" style="60" customWidth="1"/>
    <col min="3851" max="3851" width="23.625" style="60" customWidth="1"/>
    <col min="3852" max="4096" width="8.125" style="60"/>
    <col min="4097" max="4097" width="7.875" style="60" customWidth="1"/>
    <col min="4098" max="4099" width="13.875" style="60" customWidth="1"/>
    <col min="4100" max="4100" width="4.5" style="60" customWidth="1"/>
    <col min="4101" max="4101" width="4.375" style="60" customWidth="1"/>
    <col min="4102" max="4102" width="5.625" style="60" customWidth="1"/>
    <col min="4103" max="4103" width="11.5" style="60" customWidth="1"/>
    <col min="4104" max="4106" width="9.625" style="60" customWidth="1"/>
    <col min="4107" max="4107" width="23.625" style="60" customWidth="1"/>
    <col min="4108" max="4352" width="8.125" style="60"/>
    <col min="4353" max="4353" width="7.875" style="60" customWidth="1"/>
    <col min="4354" max="4355" width="13.875" style="60" customWidth="1"/>
    <col min="4356" max="4356" width="4.5" style="60" customWidth="1"/>
    <col min="4357" max="4357" width="4.375" style="60" customWidth="1"/>
    <col min="4358" max="4358" width="5.625" style="60" customWidth="1"/>
    <col min="4359" max="4359" width="11.5" style="60" customWidth="1"/>
    <col min="4360" max="4362" width="9.625" style="60" customWidth="1"/>
    <col min="4363" max="4363" width="23.625" style="60" customWidth="1"/>
    <col min="4364" max="4608" width="8.125" style="60"/>
    <col min="4609" max="4609" width="7.875" style="60" customWidth="1"/>
    <col min="4610" max="4611" width="13.875" style="60" customWidth="1"/>
    <col min="4612" max="4612" width="4.5" style="60" customWidth="1"/>
    <col min="4613" max="4613" width="4.375" style="60" customWidth="1"/>
    <col min="4614" max="4614" width="5.625" style="60" customWidth="1"/>
    <col min="4615" max="4615" width="11.5" style="60" customWidth="1"/>
    <col min="4616" max="4618" width="9.625" style="60" customWidth="1"/>
    <col min="4619" max="4619" width="23.625" style="60" customWidth="1"/>
    <col min="4620" max="4864" width="8.125" style="60"/>
    <col min="4865" max="4865" width="7.875" style="60" customWidth="1"/>
    <col min="4866" max="4867" width="13.875" style="60" customWidth="1"/>
    <col min="4868" max="4868" width="4.5" style="60" customWidth="1"/>
    <col min="4869" max="4869" width="4.375" style="60" customWidth="1"/>
    <col min="4870" max="4870" width="5.625" style="60" customWidth="1"/>
    <col min="4871" max="4871" width="11.5" style="60" customWidth="1"/>
    <col min="4872" max="4874" width="9.625" style="60" customWidth="1"/>
    <col min="4875" max="4875" width="23.625" style="60" customWidth="1"/>
    <col min="4876" max="5120" width="8.125" style="60"/>
    <col min="5121" max="5121" width="7.875" style="60" customWidth="1"/>
    <col min="5122" max="5123" width="13.875" style="60" customWidth="1"/>
    <col min="5124" max="5124" width="4.5" style="60" customWidth="1"/>
    <col min="5125" max="5125" width="4.375" style="60" customWidth="1"/>
    <col min="5126" max="5126" width="5.625" style="60" customWidth="1"/>
    <col min="5127" max="5127" width="11.5" style="60" customWidth="1"/>
    <col min="5128" max="5130" width="9.625" style="60" customWidth="1"/>
    <col min="5131" max="5131" width="23.625" style="60" customWidth="1"/>
    <col min="5132" max="5376" width="8.125" style="60"/>
    <col min="5377" max="5377" width="7.875" style="60" customWidth="1"/>
    <col min="5378" max="5379" width="13.875" style="60" customWidth="1"/>
    <col min="5380" max="5380" width="4.5" style="60" customWidth="1"/>
    <col min="5381" max="5381" width="4.375" style="60" customWidth="1"/>
    <col min="5382" max="5382" width="5.625" style="60" customWidth="1"/>
    <col min="5383" max="5383" width="11.5" style="60" customWidth="1"/>
    <col min="5384" max="5386" width="9.625" style="60" customWidth="1"/>
    <col min="5387" max="5387" width="23.625" style="60" customWidth="1"/>
    <col min="5388" max="5632" width="8.125" style="60"/>
    <col min="5633" max="5633" width="7.875" style="60" customWidth="1"/>
    <col min="5634" max="5635" width="13.875" style="60" customWidth="1"/>
    <col min="5636" max="5636" width="4.5" style="60" customWidth="1"/>
    <col min="5637" max="5637" width="4.375" style="60" customWidth="1"/>
    <col min="5638" max="5638" width="5.625" style="60" customWidth="1"/>
    <col min="5639" max="5639" width="11.5" style="60" customWidth="1"/>
    <col min="5640" max="5642" width="9.625" style="60" customWidth="1"/>
    <col min="5643" max="5643" width="23.625" style="60" customWidth="1"/>
    <col min="5644" max="5888" width="8.125" style="60"/>
    <col min="5889" max="5889" width="7.875" style="60" customWidth="1"/>
    <col min="5890" max="5891" width="13.875" style="60" customWidth="1"/>
    <col min="5892" max="5892" width="4.5" style="60" customWidth="1"/>
    <col min="5893" max="5893" width="4.375" style="60" customWidth="1"/>
    <col min="5894" max="5894" width="5.625" style="60" customWidth="1"/>
    <col min="5895" max="5895" width="11.5" style="60" customWidth="1"/>
    <col min="5896" max="5898" width="9.625" style="60" customWidth="1"/>
    <col min="5899" max="5899" width="23.625" style="60" customWidth="1"/>
    <col min="5900" max="6144" width="8.125" style="60"/>
    <col min="6145" max="6145" width="7.875" style="60" customWidth="1"/>
    <col min="6146" max="6147" width="13.875" style="60" customWidth="1"/>
    <col min="6148" max="6148" width="4.5" style="60" customWidth="1"/>
    <col min="6149" max="6149" width="4.375" style="60" customWidth="1"/>
    <col min="6150" max="6150" width="5.625" style="60" customWidth="1"/>
    <col min="6151" max="6151" width="11.5" style="60" customWidth="1"/>
    <col min="6152" max="6154" width="9.625" style="60" customWidth="1"/>
    <col min="6155" max="6155" width="23.625" style="60" customWidth="1"/>
    <col min="6156" max="6400" width="8.125" style="60"/>
    <col min="6401" max="6401" width="7.875" style="60" customWidth="1"/>
    <col min="6402" max="6403" width="13.875" style="60" customWidth="1"/>
    <col min="6404" max="6404" width="4.5" style="60" customWidth="1"/>
    <col min="6405" max="6405" width="4.375" style="60" customWidth="1"/>
    <col min="6406" max="6406" width="5.625" style="60" customWidth="1"/>
    <col min="6407" max="6407" width="11.5" style="60" customWidth="1"/>
    <col min="6408" max="6410" width="9.625" style="60" customWidth="1"/>
    <col min="6411" max="6411" width="23.625" style="60" customWidth="1"/>
    <col min="6412" max="6656" width="8.125" style="60"/>
    <col min="6657" max="6657" width="7.875" style="60" customWidth="1"/>
    <col min="6658" max="6659" width="13.875" style="60" customWidth="1"/>
    <col min="6660" max="6660" width="4.5" style="60" customWidth="1"/>
    <col min="6661" max="6661" width="4.375" style="60" customWidth="1"/>
    <col min="6662" max="6662" width="5.625" style="60" customWidth="1"/>
    <col min="6663" max="6663" width="11.5" style="60" customWidth="1"/>
    <col min="6664" max="6666" width="9.625" style="60" customWidth="1"/>
    <col min="6667" max="6667" width="23.625" style="60" customWidth="1"/>
    <col min="6668" max="6912" width="8.125" style="60"/>
    <col min="6913" max="6913" width="7.875" style="60" customWidth="1"/>
    <col min="6914" max="6915" width="13.875" style="60" customWidth="1"/>
    <col min="6916" max="6916" width="4.5" style="60" customWidth="1"/>
    <col min="6917" max="6917" width="4.375" style="60" customWidth="1"/>
    <col min="6918" max="6918" width="5.625" style="60" customWidth="1"/>
    <col min="6919" max="6919" width="11.5" style="60" customWidth="1"/>
    <col min="6920" max="6922" width="9.625" style="60" customWidth="1"/>
    <col min="6923" max="6923" width="23.625" style="60" customWidth="1"/>
    <col min="6924" max="7168" width="8.125" style="60"/>
    <col min="7169" max="7169" width="7.875" style="60" customWidth="1"/>
    <col min="7170" max="7171" width="13.875" style="60" customWidth="1"/>
    <col min="7172" max="7172" width="4.5" style="60" customWidth="1"/>
    <col min="7173" max="7173" width="4.375" style="60" customWidth="1"/>
    <col min="7174" max="7174" width="5.625" style="60" customWidth="1"/>
    <col min="7175" max="7175" width="11.5" style="60" customWidth="1"/>
    <col min="7176" max="7178" width="9.625" style="60" customWidth="1"/>
    <col min="7179" max="7179" width="23.625" style="60" customWidth="1"/>
    <col min="7180" max="7424" width="8.125" style="60"/>
    <col min="7425" max="7425" width="7.875" style="60" customWidth="1"/>
    <col min="7426" max="7427" width="13.875" style="60" customWidth="1"/>
    <col min="7428" max="7428" width="4.5" style="60" customWidth="1"/>
    <col min="7429" max="7429" width="4.375" style="60" customWidth="1"/>
    <col min="7430" max="7430" width="5.625" style="60" customWidth="1"/>
    <col min="7431" max="7431" width="11.5" style="60" customWidth="1"/>
    <col min="7432" max="7434" width="9.625" style="60" customWidth="1"/>
    <col min="7435" max="7435" width="23.625" style="60" customWidth="1"/>
    <col min="7436" max="7680" width="8.125" style="60"/>
    <col min="7681" max="7681" width="7.875" style="60" customWidth="1"/>
    <col min="7682" max="7683" width="13.875" style="60" customWidth="1"/>
    <col min="7684" max="7684" width="4.5" style="60" customWidth="1"/>
    <col min="7685" max="7685" width="4.375" style="60" customWidth="1"/>
    <col min="7686" max="7686" width="5.625" style="60" customWidth="1"/>
    <col min="7687" max="7687" width="11.5" style="60" customWidth="1"/>
    <col min="7688" max="7690" width="9.625" style="60" customWidth="1"/>
    <col min="7691" max="7691" width="23.625" style="60" customWidth="1"/>
    <col min="7692" max="7936" width="8.125" style="60"/>
    <col min="7937" max="7937" width="7.875" style="60" customWidth="1"/>
    <col min="7938" max="7939" width="13.875" style="60" customWidth="1"/>
    <col min="7940" max="7940" width="4.5" style="60" customWidth="1"/>
    <col min="7941" max="7941" width="4.375" style="60" customWidth="1"/>
    <col min="7942" max="7942" width="5.625" style="60" customWidth="1"/>
    <col min="7943" max="7943" width="11.5" style="60" customWidth="1"/>
    <col min="7944" max="7946" width="9.625" style="60" customWidth="1"/>
    <col min="7947" max="7947" width="23.625" style="60" customWidth="1"/>
    <col min="7948" max="8192" width="8.125" style="60"/>
    <col min="8193" max="8193" width="7.875" style="60" customWidth="1"/>
    <col min="8194" max="8195" width="13.875" style="60" customWidth="1"/>
    <col min="8196" max="8196" width="4.5" style="60" customWidth="1"/>
    <col min="8197" max="8197" width="4.375" style="60" customWidth="1"/>
    <col min="8198" max="8198" width="5.625" style="60" customWidth="1"/>
    <col min="8199" max="8199" width="11.5" style="60" customWidth="1"/>
    <col min="8200" max="8202" width="9.625" style="60" customWidth="1"/>
    <col min="8203" max="8203" width="23.625" style="60" customWidth="1"/>
    <col min="8204" max="8448" width="8.125" style="60"/>
    <col min="8449" max="8449" width="7.875" style="60" customWidth="1"/>
    <col min="8450" max="8451" width="13.875" style="60" customWidth="1"/>
    <col min="8452" max="8452" width="4.5" style="60" customWidth="1"/>
    <col min="8453" max="8453" width="4.375" style="60" customWidth="1"/>
    <col min="8454" max="8454" width="5.625" style="60" customWidth="1"/>
    <col min="8455" max="8455" width="11.5" style="60" customWidth="1"/>
    <col min="8456" max="8458" width="9.625" style="60" customWidth="1"/>
    <col min="8459" max="8459" width="23.625" style="60" customWidth="1"/>
    <col min="8460" max="8704" width="8.125" style="60"/>
    <col min="8705" max="8705" width="7.875" style="60" customWidth="1"/>
    <col min="8706" max="8707" width="13.875" style="60" customWidth="1"/>
    <col min="8708" max="8708" width="4.5" style="60" customWidth="1"/>
    <col min="8709" max="8709" width="4.375" style="60" customWidth="1"/>
    <col min="8710" max="8710" width="5.625" style="60" customWidth="1"/>
    <col min="8711" max="8711" width="11.5" style="60" customWidth="1"/>
    <col min="8712" max="8714" width="9.625" style="60" customWidth="1"/>
    <col min="8715" max="8715" width="23.625" style="60" customWidth="1"/>
    <col min="8716" max="8960" width="8.125" style="60"/>
    <col min="8961" max="8961" width="7.875" style="60" customWidth="1"/>
    <col min="8962" max="8963" width="13.875" style="60" customWidth="1"/>
    <col min="8964" max="8964" width="4.5" style="60" customWidth="1"/>
    <col min="8965" max="8965" width="4.375" style="60" customWidth="1"/>
    <col min="8966" max="8966" width="5.625" style="60" customWidth="1"/>
    <col min="8967" max="8967" width="11.5" style="60" customWidth="1"/>
    <col min="8968" max="8970" width="9.625" style="60" customWidth="1"/>
    <col min="8971" max="8971" width="23.625" style="60" customWidth="1"/>
    <col min="8972" max="9216" width="8.125" style="60"/>
    <col min="9217" max="9217" width="7.875" style="60" customWidth="1"/>
    <col min="9218" max="9219" width="13.875" style="60" customWidth="1"/>
    <col min="9220" max="9220" width="4.5" style="60" customWidth="1"/>
    <col min="9221" max="9221" width="4.375" style="60" customWidth="1"/>
    <col min="9222" max="9222" width="5.625" style="60" customWidth="1"/>
    <col min="9223" max="9223" width="11.5" style="60" customWidth="1"/>
    <col min="9224" max="9226" width="9.625" style="60" customWidth="1"/>
    <col min="9227" max="9227" width="23.625" style="60" customWidth="1"/>
    <col min="9228" max="9472" width="8.125" style="60"/>
    <col min="9473" max="9473" width="7.875" style="60" customWidth="1"/>
    <col min="9474" max="9475" width="13.875" style="60" customWidth="1"/>
    <col min="9476" max="9476" width="4.5" style="60" customWidth="1"/>
    <col min="9477" max="9477" width="4.375" style="60" customWidth="1"/>
    <col min="9478" max="9478" width="5.625" style="60" customWidth="1"/>
    <col min="9479" max="9479" width="11.5" style="60" customWidth="1"/>
    <col min="9480" max="9482" width="9.625" style="60" customWidth="1"/>
    <col min="9483" max="9483" width="23.625" style="60" customWidth="1"/>
    <col min="9484" max="9728" width="8.125" style="60"/>
    <col min="9729" max="9729" width="7.875" style="60" customWidth="1"/>
    <col min="9730" max="9731" width="13.875" style="60" customWidth="1"/>
    <col min="9732" max="9732" width="4.5" style="60" customWidth="1"/>
    <col min="9733" max="9733" width="4.375" style="60" customWidth="1"/>
    <col min="9734" max="9734" width="5.625" style="60" customWidth="1"/>
    <col min="9735" max="9735" width="11.5" style="60" customWidth="1"/>
    <col min="9736" max="9738" width="9.625" style="60" customWidth="1"/>
    <col min="9739" max="9739" width="23.625" style="60" customWidth="1"/>
    <col min="9740" max="9984" width="8.125" style="60"/>
    <col min="9985" max="9985" width="7.875" style="60" customWidth="1"/>
    <col min="9986" max="9987" width="13.875" style="60" customWidth="1"/>
    <col min="9988" max="9988" width="4.5" style="60" customWidth="1"/>
    <col min="9989" max="9989" width="4.375" style="60" customWidth="1"/>
    <col min="9990" max="9990" width="5.625" style="60" customWidth="1"/>
    <col min="9991" max="9991" width="11.5" style="60" customWidth="1"/>
    <col min="9992" max="9994" width="9.625" style="60" customWidth="1"/>
    <col min="9995" max="9995" width="23.625" style="60" customWidth="1"/>
    <col min="9996" max="10240" width="8.125" style="60"/>
    <col min="10241" max="10241" width="7.875" style="60" customWidth="1"/>
    <col min="10242" max="10243" width="13.875" style="60" customWidth="1"/>
    <col min="10244" max="10244" width="4.5" style="60" customWidth="1"/>
    <col min="10245" max="10245" width="4.375" style="60" customWidth="1"/>
    <col min="10246" max="10246" width="5.625" style="60" customWidth="1"/>
    <col min="10247" max="10247" width="11.5" style="60" customWidth="1"/>
    <col min="10248" max="10250" width="9.625" style="60" customWidth="1"/>
    <col min="10251" max="10251" width="23.625" style="60" customWidth="1"/>
    <col min="10252" max="10496" width="8.125" style="60"/>
    <col min="10497" max="10497" width="7.875" style="60" customWidth="1"/>
    <col min="10498" max="10499" width="13.875" style="60" customWidth="1"/>
    <col min="10500" max="10500" width="4.5" style="60" customWidth="1"/>
    <col min="10501" max="10501" width="4.375" style="60" customWidth="1"/>
    <col min="10502" max="10502" width="5.625" style="60" customWidth="1"/>
    <col min="10503" max="10503" width="11.5" style="60" customWidth="1"/>
    <col min="10504" max="10506" width="9.625" style="60" customWidth="1"/>
    <col min="10507" max="10507" width="23.625" style="60" customWidth="1"/>
    <col min="10508" max="10752" width="8.125" style="60"/>
    <col min="10753" max="10753" width="7.875" style="60" customWidth="1"/>
    <col min="10754" max="10755" width="13.875" style="60" customWidth="1"/>
    <col min="10756" max="10756" width="4.5" style="60" customWidth="1"/>
    <col min="10757" max="10757" width="4.375" style="60" customWidth="1"/>
    <col min="10758" max="10758" width="5.625" style="60" customWidth="1"/>
    <col min="10759" max="10759" width="11.5" style="60" customWidth="1"/>
    <col min="10760" max="10762" width="9.625" style="60" customWidth="1"/>
    <col min="10763" max="10763" width="23.625" style="60" customWidth="1"/>
    <col min="10764" max="11008" width="8.125" style="60"/>
    <col min="11009" max="11009" width="7.875" style="60" customWidth="1"/>
    <col min="11010" max="11011" width="13.875" style="60" customWidth="1"/>
    <col min="11012" max="11012" width="4.5" style="60" customWidth="1"/>
    <col min="11013" max="11013" width="4.375" style="60" customWidth="1"/>
    <col min="11014" max="11014" width="5.625" style="60" customWidth="1"/>
    <col min="11015" max="11015" width="11.5" style="60" customWidth="1"/>
    <col min="11016" max="11018" width="9.625" style="60" customWidth="1"/>
    <col min="11019" max="11019" width="23.625" style="60" customWidth="1"/>
    <col min="11020" max="11264" width="8.125" style="60"/>
    <col min="11265" max="11265" width="7.875" style="60" customWidth="1"/>
    <col min="11266" max="11267" width="13.875" style="60" customWidth="1"/>
    <col min="11268" max="11268" width="4.5" style="60" customWidth="1"/>
    <col min="11269" max="11269" width="4.375" style="60" customWidth="1"/>
    <col min="11270" max="11270" width="5.625" style="60" customWidth="1"/>
    <col min="11271" max="11271" width="11.5" style="60" customWidth="1"/>
    <col min="11272" max="11274" width="9.625" style="60" customWidth="1"/>
    <col min="11275" max="11275" width="23.625" style="60" customWidth="1"/>
    <col min="11276" max="11520" width="8.125" style="60"/>
    <col min="11521" max="11521" width="7.875" style="60" customWidth="1"/>
    <col min="11522" max="11523" width="13.875" style="60" customWidth="1"/>
    <col min="11524" max="11524" width="4.5" style="60" customWidth="1"/>
    <col min="11525" max="11525" width="4.375" style="60" customWidth="1"/>
    <col min="11526" max="11526" width="5.625" style="60" customWidth="1"/>
    <col min="11527" max="11527" width="11.5" style="60" customWidth="1"/>
    <col min="11528" max="11530" width="9.625" style="60" customWidth="1"/>
    <col min="11531" max="11531" width="23.625" style="60" customWidth="1"/>
    <col min="11532" max="11776" width="8.125" style="60"/>
    <col min="11777" max="11777" width="7.875" style="60" customWidth="1"/>
    <col min="11778" max="11779" width="13.875" style="60" customWidth="1"/>
    <col min="11780" max="11780" width="4.5" style="60" customWidth="1"/>
    <col min="11781" max="11781" width="4.375" style="60" customWidth="1"/>
    <col min="11782" max="11782" width="5.625" style="60" customWidth="1"/>
    <col min="11783" max="11783" width="11.5" style="60" customWidth="1"/>
    <col min="11784" max="11786" width="9.625" style="60" customWidth="1"/>
    <col min="11787" max="11787" width="23.625" style="60" customWidth="1"/>
    <col min="11788" max="12032" width="8.125" style="60"/>
    <col min="12033" max="12033" width="7.875" style="60" customWidth="1"/>
    <col min="12034" max="12035" width="13.875" style="60" customWidth="1"/>
    <col min="12036" max="12036" width="4.5" style="60" customWidth="1"/>
    <col min="12037" max="12037" width="4.375" style="60" customWidth="1"/>
    <col min="12038" max="12038" width="5.625" style="60" customWidth="1"/>
    <col min="12039" max="12039" width="11.5" style="60" customWidth="1"/>
    <col min="12040" max="12042" width="9.625" style="60" customWidth="1"/>
    <col min="12043" max="12043" width="23.625" style="60" customWidth="1"/>
    <col min="12044" max="12288" width="8.125" style="60"/>
    <col min="12289" max="12289" width="7.875" style="60" customWidth="1"/>
    <col min="12290" max="12291" width="13.875" style="60" customWidth="1"/>
    <col min="12292" max="12292" width="4.5" style="60" customWidth="1"/>
    <col min="12293" max="12293" width="4.375" style="60" customWidth="1"/>
    <col min="12294" max="12294" width="5.625" style="60" customWidth="1"/>
    <col min="12295" max="12295" width="11.5" style="60" customWidth="1"/>
    <col min="12296" max="12298" width="9.625" style="60" customWidth="1"/>
    <col min="12299" max="12299" width="23.625" style="60" customWidth="1"/>
    <col min="12300" max="12544" width="8.125" style="60"/>
    <col min="12545" max="12545" width="7.875" style="60" customWidth="1"/>
    <col min="12546" max="12547" width="13.875" style="60" customWidth="1"/>
    <col min="12548" max="12548" width="4.5" style="60" customWidth="1"/>
    <col min="12549" max="12549" width="4.375" style="60" customWidth="1"/>
    <col min="12550" max="12550" width="5.625" style="60" customWidth="1"/>
    <col min="12551" max="12551" width="11.5" style="60" customWidth="1"/>
    <col min="12552" max="12554" width="9.625" style="60" customWidth="1"/>
    <col min="12555" max="12555" width="23.625" style="60" customWidth="1"/>
    <col min="12556" max="12800" width="8.125" style="60"/>
    <col min="12801" max="12801" width="7.875" style="60" customWidth="1"/>
    <col min="12802" max="12803" width="13.875" style="60" customWidth="1"/>
    <col min="12804" max="12804" width="4.5" style="60" customWidth="1"/>
    <col min="12805" max="12805" width="4.375" style="60" customWidth="1"/>
    <col min="12806" max="12806" width="5.625" style="60" customWidth="1"/>
    <col min="12807" max="12807" width="11.5" style="60" customWidth="1"/>
    <col min="12808" max="12810" width="9.625" style="60" customWidth="1"/>
    <col min="12811" max="12811" width="23.625" style="60" customWidth="1"/>
    <col min="12812" max="13056" width="8.125" style="60"/>
    <col min="13057" max="13057" width="7.875" style="60" customWidth="1"/>
    <col min="13058" max="13059" width="13.875" style="60" customWidth="1"/>
    <col min="13060" max="13060" width="4.5" style="60" customWidth="1"/>
    <col min="13061" max="13061" width="4.375" style="60" customWidth="1"/>
    <col min="13062" max="13062" width="5.625" style="60" customWidth="1"/>
    <col min="13063" max="13063" width="11.5" style="60" customWidth="1"/>
    <col min="13064" max="13066" width="9.625" style="60" customWidth="1"/>
    <col min="13067" max="13067" width="23.625" style="60" customWidth="1"/>
    <col min="13068" max="13312" width="8.125" style="60"/>
    <col min="13313" max="13313" width="7.875" style="60" customWidth="1"/>
    <col min="13314" max="13315" width="13.875" style="60" customWidth="1"/>
    <col min="13316" max="13316" width="4.5" style="60" customWidth="1"/>
    <col min="13317" max="13317" width="4.375" style="60" customWidth="1"/>
    <col min="13318" max="13318" width="5.625" style="60" customWidth="1"/>
    <col min="13319" max="13319" width="11.5" style="60" customWidth="1"/>
    <col min="13320" max="13322" width="9.625" style="60" customWidth="1"/>
    <col min="13323" max="13323" width="23.625" style="60" customWidth="1"/>
    <col min="13324" max="13568" width="8.125" style="60"/>
    <col min="13569" max="13569" width="7.875" style="60" customWidth="1"/>
    <col min="13570" max="13571" width="13.875" style="60" customWidth="1"/>
    <col min="13572" max="13572" width="4.5" style="60" customWidth="1"/>
    <col min="13573" max="13573" width="4.375" style="60" customWidth="1"/>
    <col min="13574" max="13574" width="5.625" style="60" customWidth="1"/>
    <col min="13575" max="13575" width="11.5" style="60" customWidth="1"/>
    <col min="13576" max="13578" width="9.625" style="60" customWidth="1"/>
    <col min="13579" max="13579" width="23.625" style="60" customWidth="1"/>
    <col min="13580" max="13824" width="8.125" style="60"/>
    <col min="13825" max="13825" width="7.875" style="60" customWidth="1"/>
    <col min="13826" max="13827" width="13.875" style="60" customWidth="1"/>
    <col min="13828" max="13828" width="4.5" style="60" customWidth="1"/>
    <col min="13829" max="13829" width="4.375" style="60" customWidth="1"/>
    <col min="13830" max="13830" width="5.625" style="60" customWidth="1"/>
    <col min="13831" max="13831" width="11.5" style="60" customWidth="1"/>
    <col min="13832" max="13834" width="9.625" style="60" customWidth="1"/>
    <col min="13835" max="13835" width="23.625" style="60" customWidth="1"/>
    <col min="13836" max="14080" width="8.125" style="60"/>
    <col min="14081" max="14081" width="7.875" style="60" customWidth="1"/>
    <col min="14082" max="14083" width="13.875" style="60" customWidth="1"/>
    <col min="14084" max="14084" width="4.5" style="60" customWidth="1"/>
    <col min="14085" max="14085" width="4.375" style="60" customWidth="1"/>
    <col min="14086" max="14086" width="5.625" style="60" customWidth="1"/>
    <col min="14087" max="14087" width="11.5" style="60" customWidth="1"/>
    <col min="14088" max="14090" width="9.625" style="60" customWidth="1"/>
    <col min="14091" max="14091" width="23.625" style="60" customWidth="1"/>
    <col min="14092" max="14336" width="8.125" style="60"/>
    <col min="14337" max="14337" width="7.875" style="60" customWidth="1"/>
    <col min="14338" max="14339" width="13.875" style="60" customWidth="1"/>
    <col min="14340" max="14340" width="4.5" style="60" customWidth="1"/>
    <col min="14341" max="14341" width="4.375" style="60" customWidth="1"/>
    <col min="14342" max="14342" width="5.625" style="60" customWidth="1"/>
    <col min="14343" max="14343" width="11.5" style="60" customWidth="1"/>
    <col min="14344" max="14346" width="9.625" style="60" customWidth="1"/>
    <col min="14347" max="14347" width="23.625" style="60" customWidth="1"/>
    <col min="14348" max="14592" width="8.125" style="60"/>
    <col min="14593" max="14593" width="7.875" style="60" customWidth="1"/>
    <col min="14594" max="14595" width="13.875" style="60" customWidth="1"/>
    <col min="14596" max="14596" width="4.5" style="60" customWidth="1"/>
    <col min="14597" max="14597" width="4.375" style="60" customWidth="1"/>
    <col min="14598" max="14598" width="5.625" style="60" customWidth="1"/>
    <col min="14599" max="14599" width="11.5" style="60" customWidth="1"/>
    <col min="14600" max="14602" width="9.625" style="60" customWidth="1"/>
    <col min="14603" max="14603" width="23.625" style="60" customWidth="1"/>
    <col min="14604" max="14848" width="8.125" style="60"/>
    <col min="14849" max="14849" width="7.875" style="60" customWidth="1"/>
    <col min="14850" max="14851" width="13.875" style="60" customWidth="1"/>
    <col min="14852" max="14852" width="4.5" style="60" customWidth="1"/>
    <col min="14853" max="14853" width="4.375" style="60" customWidth="1"/>
    <col min="14854" max="14854" width="5.625" style="60" customWidth="1"/>
    <col min="14855" max="14855" width="11.5" style="60" customWidth="1"/>
    <col min="14856" max="14858" width="9.625" style="60" customWidth="1"/>
    <col min="14859" max="14859" width="23.625" style="60" customWidth="1"/>
    <col min="14860" max="15104" width="8.125" style="60"/>
    <col min="15105" max="15105" width="7.875" style="60" customWidth="1"/>
    <col min="15106" max="15107" width="13.875" style="60" customWidth="1"/>
    <col min="15108" max="15108" width="4.5" style="60" customWidth="1"/>
    <col min="15109" max="15109" width="4.375" style="60" customWidth="1"/>
    <col min="15110" max="15110" width="5.625" style="60" customWidth="1"/>
    <col min="15111" max="15111" width="11.5" style="60" customWidth="1"/>
    <col min="15112" max="15114" width="9.625" style="60" customWidth="1"/>
    <col min="15115" max="15115" width="23.625" style="60" customWidth="1"/>
    <col min="15116" max="15360" width="8.125" style="60"/>
    <col min="15361" max="15361" width="7.875" style="60" customWidth="1"/>
    <col min="15362" max="15363" width="13.875" style="60" customWidth="1"/>
    <col min="15364" max="15364" width="4.5" style="60" customWidth="1"/>
    <col min="15365" max="15365" width="4.375" style="60" customWidth="1"/>
    <col min="15366" max="15366" width="5.625" style="60" customWidth="1"/>
    <col min="15367" max="15367" width="11.5" style="60" customWidth="1"/>
    <col min="15368" max="15370" width="9.625" style="60" customWidth="1"/>
    <col min="15371" max="15371" width="23.625" style="60" customWidth="1"/>
    <col min="15372" max="15616" width="8.125" style="60"/>
    <col min="15617" max="15617" width="7.875" style="60" customWidth="1"/>
    <col min="15618" max="15619" width="13.875" style="60" customWidth="1"/>
    <col min="15620" max="15620" width="4.5" style="60" customWidth="1"/>
    <col min="15621" max="15621" width="4.375" style="60" customWidth="1"/>
    <col min="15622" max="15622" width="5.625" style="60" customWidth="1"/>
    <col min="15623" max="15623" width="11.5" style="60" customWidth="1"/>
    <col min="15624" max="15626" width="9.625" style="60" customWidth="1"/>
    <col min="15627" max="15627" width="23.625" style="60" customWidth="1"/>
    <col min="15628" max="15872" width="8.125" style="60"/>
    <col min="15873" max="15873" width="7.875" style="60" customWidth="1"/>
    <col min="15874" max="15875" width="13.875" style="60" customWidth="1"/>
    <col min="15876" max="15876" width="4.5" style="60" customWidth="1"/>
    <col min="15877" max="15877" width="4.375" style="60" customWidth="1"/>
    <col min="15878" max="15878" width="5.625" style="60" customWidth="1"/>
    <col min="15879" max="15879" width="11.5" style="60" customWidth="1"/>
    <col min="15880" max="15882" width="9.625" style="60" customWidth="1"/>
    <col min="15883" max="15883" width="23.625" style="60" customWidth="1"/>
    <col min="15884" max="16128" width="8.125" style="60"/>
    <col min="16129" max="16129" width="7.875" style="60" customWidth="1"/>
    <col min="16130" max="16131" width="13.875" style="60" customWidth="1"/>
    <col min="16132" max="16132" width="4.5" style="60" customWidth="1"/>
    <col min="16133" max="16133" width="4.375" style="60" customWidth="1"/>
    <col min="16134" max="16134" width="5.625" style="60" customWidth="1"/>
    <col min="16135" max="16135" width="11.5" style="60" customWidth="1"/>
    <col min="16136" max="16138" width="9.625" style="60" customWidth="1"/>
    <col min="16139" max="16139" width="23.625" style="60" customWidth="1"/>
    <col min="16140" max="16384" width="8.125" style="60"/>
  </cols>
  <sheetData>
    <row r="1" spans="1:11" ht="33" customHeight="1">
      <c r="A1" s="214" t="s">
        <v>79</v>
      </c>
      <c r="B1" s="214"/>
      <c r="C1" s="214"/>
      <c r="D1" s="214"/>
      <c r="E1" s="214"/>
      <c r="F1" s="214"/>
      <c r="G1" s="214"/>
      <c r="H1" s="59"/>
      <c r="I1" s="59"/>
      <c r="J1" s="59"/>
      <c r="K1" s="59"/>
    </row>
    <row r="2" spans="1:11" ht="21" customHeight="1">
      <c r="A2" s="61" t="s">
        <v>36</v>
      </c>
      <c r="B2" s="215"/>
      <c r="C2" s="216"/>
      <c r="D2" s="216"/>
      <c r="E2" s="217"/>
    </row>
    <row r="3" spans="1:11" ht="21" customHeight="1">
      <c r="A3" s="61" t="s">
        <v>37</v>
      </c>
      <c r="B3" s="215"/>
      <c r="C3" s="216"/>
      <c r="D3" s="216"/>
      <c r="E3" s="217"/>
    </row>
    <row r="4" spans="1:11" ht="21" customHeight="1">
      <c r="A4" s="61" t="s">
        <v>38</v>
      </c>
      <c r="B4" s="215"/>
      <c r="C4" s="216"/>
      <c r="D4" s="216"/>
      <c r="E4" s="217"/>
    </row>
    <row r="5" spans="1:11" ht="21" customHeight="1">
      <c r="A5" s="61" t="s">
        <v>39</v>
      </c>
      <c r="B5" s="215"/>
      <c r="C5" s="216"/>
      <c r="D5" s="216"/>
      <c r="E5" s="217"/>
    </row>
    <row r="6" spans="1:11" ht="7.5" customHeight="1">
      <c r="D6" s="62"/>
      <c r="E6" s="62"/>
      <c r="F6" s="59"/>
      <c r="G6" s="59"/>
    </row>
    <row r="7" spans="1:11" ht="13.5" customHeight="1">
      <c r="A7" s="211" t="s">
        <v>66</v>
      </c>
      <c r="B7" s="211"/>
      <c r="C7" s="211"/>
      <c r="D7" s="211"/>
      <c r="E7" s="211"/>
      <c r="F7" s="211"/>
      <c r="G7" s="211"/>
      <c r="H7" s="211"/>
      <c r="I7" s="211"/>
      <c r="J7" s="211"/>
      <c r="K7" s="211"/>
    </row>
    <row r="8" spans="1:11">
      <c r="A8" s="212" t="s">
        <v>40</v>
      </c>
      <c r="B8" s="212" t="s">
        <v>41</v>
      </c>
      <c r="C8" s="212" t="s">
        <v>42</v>
      </c>
      <c r="D8" s="212" t="s">
        <v>43</v>
      </c>
      <c r="E8" s="213" t="s">
        <v>44</v>
      </c>
      <c r="F8" s="212" t="s">
        <v>45</v>
      </c>
      <c r="G8" s="212"/>
      <c r="H8" s="212"/>
      <c r="I8" s="212"/>
      <c r="J8" s="206" t="s">
        <v>46</v>
      </c>
    </row>
    <row r="9" spans="1:11">
      <c r="A9" s="212"/>
      <c r="B9" s="212"/>
      <c r="C9" s="212"/>
      <c r="D9" s="212"/>
      <c r="E9" s="213"/>
      <c r="F9" s="206" t="s">
        <v>47</v>
      </c>
      <c r="G9" s="206" t="s">
        <v>48</v>
      </c>
      <c r="H9" s="206" t="s">
        <v>49</v>
      </c>
      <c r="I9" s="206" t="s">
        <v>50</v>
      </c>
      <c r="J9" s="206"/>
    </row>
    <row r="10" spans="1:11" ht="24.6" customHeight="1">
      <c r="A10" s="212"/>
      <c r="B10" s="212"/>
      <c r="C10" s="212"/>
      <c r="D10" s="212"/>
      <c r="E10" s="213"/>
      <c r="F10" s="206"/>
      <c r="G10" s="206"/>
      <c r="H10" s="206"/>
      <c r="I10" s="206"/>
      <c r="J10" s="206"/>
    </row>
    <row r="11" spans="1:11" ht="26.25" customHeight="1">
      <c r="A11" s="63"/>
      <c r="B11" s="63"/>
      <c r="C11" s="63"/>
      <c r="D11" s="63"/>
      <c r="E11" s="63"/>
      <c r="F11" s="63" t="s">
        <v>51</v>
      </c>
      <c r="G11" s="63" t="s">
        <v>51</v>
      </c>
      <c r="H11" s="63" t="s">
        <v>51</v>
      </c>
      <c r="I11" s="63" t="s">
        <v>51</v>
      </c>
      <c r="J11" s="63" t="s">
        <v>51</v>
      </c>
    </row>
    <row r="12" spans="1:11" ht="26.25" customHeight="1">
      <c r="A12" s="64"/>
      <c r="B12" s="63"/>
      <c r="C12" s="63"/>
      <c r="D12" s="63"/>
      <c r="E12" s="63"/>
      <c r="F12" s="63" t="s">
        <v>51</v>
      </c>
      <c r="G12" s="63" t="s">
        <v>51</v>
      </c>
      <c r="H12" s="63" t="s">
        <v>51</v>
      </c>
      <c r="I12" s="63" t="s">
        <v>51</v>
      </c>
      <c r="J12" s="63" t="s">
        <v>51</v>
      </c>
    </row>
    <row r="13" spans="1:11" ht="26.25" customHeight="1">
      <c r="A13" s="64"/>
      <c r="B13" s="63"/>
      <c r="C13" s="63"/>
      <c r="D13" s="63"/>
      <c r="E13" s="63"/>
      <c r="F13" s="63" t="s">
        <v>51</v>
      </c>
      <c r="G13" s="63" t="s">
        <v>51</v>
      </c>
      <c r="H13" s="63" t="s">
        <v>51</v>
      </c>
      <c r="I13" s="63" t="s">
        <v>51</v>
      </c>
      <c r="J13" s="63" t="s">
        <v>51</v>
      </c>
    </row>
    <row r="14" spans="1:11" ht="26.25" customHeight="1">
      <c r="A14" s="64"/>
      <c r="B14" s="63"/>
      <c r="C14" s="63"/>
      <c r="D14" s="63"/>
      <c r="E14" s="63"/>
      <c r="F14" s="63" t="s">
        <v>51</v>
      </c>
      <c r="G14" s="63" t="s">
        <v>51</v>
      </c>
      <c r="H14" s="63" t="s">
        <v>51</v>
      </c>
      <c r="I14" s="63" t="s">
        <v>51</v>
      </c>
      <c r="J14" s="63" t="s">
        <v>51</v>
      </c>
    </row>
    <row r="15" spans="1:11" ht="26.25" customHeight="1">
      <c r="A15" s="64"/>
      <c r="B15" s="63"/>
      <c r="C15" s="63"/>
      <c r="D15" s="63"/>
      <c r="E15" s="63"/>
      <c r="F15" s="63" t="s">
        <v>51</v>
      </c>
      <c r="G15" s="63" t="s">
        <v>51</v>
      </c>
      <c r="H15" s="63" t="s">
        <v>51</v>
      </c>
      <c r="I15" s="63" t="s">
        <v>51</v>
      </c>
      <c r="J15" s="63" t="s">
        <v>51</v>
      </c>
    </row>
    <row r="16" spans="1:11" ht="26.25" customHeight="1">
      <c r="A16" s="64"/>
      <c r="B16" s="63"/>
      <c r="C16" s="63"/>
      <c r="D16" s="63"/>
      <c r="E16" s="63"/>
      <c r="F16" s="63" t="s">
        <v>51</v>
      </c>
      <c r="G16" s="63" t="s">
        <v>51</v>
      </c>
      <c r="H16" s="63" t="s">
        <v>51</v>
      </c>
      <c r="I16" s="63" t="s">
        <v>51</v>
      </c>
      <c r="J16" s="63" t="s">
        <v>51</v>
      </c>
    </row>
    <row r="17" spans="1:11" ht="26.25" customHeight="1">
      <c r="A17" s="64"/>
      <c r="B17" s="63"/>
      <c r="C17" s="63"/>
      <c r="D17" s="63"/>
      <c r="E17" s="63"/>
      <c r="F17" s="63" t="s">
        <v>51</v>
      </c>
      <c r="G17" s="63" t="s">
        <v>51</v>
      </c>
      <c r="H17" s="63" t="s">
        <v>51</v>
      </c>
      <c r="I17" s="63" t="s">
        <v>51</v>
      </c>
      <c r="J17" s="63" t="s">
        <v>51</v>
      </c>
    </row>
    <row r="18" spans="1:11" ht="26.25" customHeight="1">
      <c r="A18" s="64"/>
      <c r="B18" s="63"/>
      <c r="C18" s="63"/>
      <c r="D18" s="63"/>
      <c r="E18" s="63"/>
      <c r="F18" s="63" t="s">
        <v>51</v>
      </c>
      <c r="G18" s="63" t="s">
        <v>51</v>
      </c>
      <c r="H18" s="63" t="s">
        <v>51</v>
      </c>
      <c r="I18" s="63" t="s">
        <v>51</v>
      </c>
      <c r="J18" s="63" t="s">
        <v>51</v>
      </c>
    </row>
    <row r="19" spans="1:11" ht="26.25" customHeight="1">
      <c r="A19" s="64"/>
      <c r="B19" s="63"/>
      <c r="C19" s="63"/>
      <c r="D19" s="63"/>
      <c r="E19" s="63"/>
      <c r="F19" s="63" t="s">
        <v>51</v>
      </c>
      <c r="G19" s="63" t="s">
        <v>51</v>
      </c>
      <c r="H19" s="63" t="s">
        <v>51</v>
      </c>
      <c r="I19" s="63" t="s">
        <v>51</v>
      </c>
      <c r="J19" s="63" t="s">
        <v>51</v>
      </c>
    </row>
    <row r="20" spans="1:11" ht="26.25" customHeight="1">
      <c r="A20" s="64"/>
      <c r="B20" s="63"/>
      <c r="C20" s="63"/>
      <c r="D20" s="63"/>
      <c r="E20" s="63"/>
      <c r="F20" s="63" t="s">
        <v>51</v>
      </c>
      <c r="G20" s="63" t="s">
        <v>51</v>
      </c>
      <c r="H20" s="63" t="s">
        <v>51</v>
      </c>
      <c r="I20" s="63" t="s">
        <v>51</v>
      </c>
      <c r="J20" s="63" t="s">
        <v>51</v>
      </c>
    </row>
    <row r="21" spans="1:11" ht="26.25" customHeight="1">
      <c r="A21" s="64"/>
      <c r="B21" s="63"/>
      <c r="C21" s="63"/>
      <c r="D21" s="63"/>
      <c r="E21" s="63"/>
      <c r="F21" s="63" t="s">
        <v>51</v>
      </c>
      <c r="G21" s="63" t="s">
        <v>51</v>
      </c>
      <c r="H21" s="63" t="s">
        <v>51</v>
      </c>
      <c r="I21" s="63" t="s">
        <v>51</v>
      </c>
      <c r="J21" s="63" t="s">
        <v>51</v>
      </c>
    </row>
    <row r="22" spans="1:11" ht="26.25" customHeight="1">
      <c r="A22" s="64"/>
      <c r="B22" s="63"/>
      <c r="C22" s="63"/>
      <c r="D22" s="63"/>
      <c r="E22" s="63"/>
      <c r="F22" s="63" t="s">
        <v>51</v>
      </c>
      <c r="G22" s="63" t="s">
        <v>51</v>
      </c>
      <c r="H22" s="63" t="s">
        <v>51</v>
      </c>
      <c r="I22" s="63" t="s">
        <v>51</v>
      </c>
      <c r="J22" s="63" t="s">
        <v>51</v>
      </c>
    </row>
    <row r="23" spans="1:11" ht="26.25" customHeight="1">
      <c r="A23" s="64"/>
      <c r="B23" s="63"/>
      <c r="C23" s="63"/>
      <c r="D23" s="63"/>
      <c r="E23" s="63"/>
      <c r="F23" s="63" t="s">
        <v>51</v>
      </c>
      <c r="G23" s="63" t="s">
        <v>51</v>
      </c>
      <c r="H23" s="63" t="s">
        <v>51</v>
      </c>
      <c r="I23" s="63" t="s">
        <v>51</v>
      </c>
      <c r="J23" s="63" t="s">
        <v>51</v>
      </c>
    </row>
    <row r="24" spans="1:11">
      <c r="A24" s="211" t="s">
        <v>67</v>
      </c>
      <c r="B24" s="211"/>
      <c r="C24" s="211"/>
      <c r="D24" s="211"/>
      <c r="E24" s="211"/>
      <c r="F24" s="211"/>
      <c r="G24" s="211"/>
      <c r="H24" s="211"/>
      <c r="I24" s="211"/>
      <c r="J24" s="211"/>
      <c r="K24" s="211"/>
    </row>
    <row r="25" spans="1:11" ht="13.5" customHeight="1">
      <c r="A25" s="212" t="s">
        <v>40</v>
      </c>
      <c r="B25" s="212" t="s">
        <v>41</v>
      </c>
      <c r="C25" s="212" t="s">
        <v>42</v>
      </c>
      <c r="D25" s="212" t="s">
        <v>43</v>
      </c>
      <c r="E25" s="213" t="s">
        <v>44</v>
      </c>
      <c r="F25" s="212" t="s">
        <v>45</v>
      </c>
      <c r="G25" s="212"/>
      <c r="H25" s="212"/>
      <c r="I25" s="212"/>
      <c r="J25" s="206" t="s">
        <v>46</v>
      </c>
    </row>
    <row r="26" spans="1:11" ht="18" customHeight="1">
      <c r="A26" s="212"/>
      <c r="B26" s="212"/>
      <c r="C26" s="212"/>
      <c r="D26" s="212"/>
      <c r="E26" s="213"/>
      <c r="F26" s="206" t="s">
        <v>47</v>
      </c>
      <c r="G26" s="206" t="s">
        <v>48</v>
      </c>
      <c r="H26" s="206" t="s">
        <v>49</v>
      </c>
      <c r="I26" s="206" t="s">
        <v>50</v>
      </c>
      <c r="J26" s="206"/>
    </row>
    <row r="27" spans="1:11" ht="29.45" customHeight="1">
      <c r="A27" s="212"/>
      <c r="B27" s="212"/>
      <c r="C27" s="212"/>
      <c r="D27" s="212"/>
      <c r="E27" s="213"/>
      <c r="F27" s="206"/>
      <c r="G27" s="206"/>
      <c r="H27" s="206"/>
      <c r="I27" s="206"/>
      <c r="J27" s="206"/>
    </row>
    <row r="28" spans="1:11" ht="26.25" customHeight="1">
      <c r="A28" s="64"/>
      <c r="B28" s="63"/>
      <c r="C28" s="63"/>
      <c r="D28" s="63"/>
      <c r="E28" s="63"/>
      <c r="F28" s="63" t="s">
        <v>51</v>
      </c>
      <c r="G28" s="63" t="s">
        <v>51</v>
      </c>
      <c r="H28" s="63" t="s">
        <v>51</v>
      </c>
      <c r="I28" s="63" t="s">
        <v>51</v>
      </c>
      <c r="J28" s="63" t="s">
        <v>51</v>
      </c>
    </row>
    <row r="29" spans="1:11" ht="26.25" customHeight="1">
      <c r="A29" s="64"/>
      <c r="B29" s="63"/>
      <c r="C29" s="63"/>
      <c r="D29" s="63"/>
      <c r="E29" s="63"/>
      <c r="F29" s="63" t="s">
        <v>51</v>
      </c>
      <c r="G29" s="63" t="s">
        <v>51</v>
      </c>
      <c r="H29" s="63" t="s">
        <v>51</v>
      </c>
      <c r="I29" s="63" t="s">
        <v>51</v>
      </c>
      <c r="J29" s="63" t="s">
        <v>51</v>
      </c>
    </row>
    <row r="30" spans="1:11" ht="26.25" customHeight="1">
      <c r="A30" s="64"/>
      <c r="B30" s="63"/>
      <c r="C30" s="63"/>
      <c r="D30" s="63"/>
      <c r="E30" s="63"/>
      <c r="F30" s="63" t="s">
        <v>51</v>
      </c>
      <c r="G30" s="63" t="s">
        <v>51</v>
      </c>
      <c r="H30" s="63" t="s">
        <v>51</v>
      </c>
      <c r="I30" s="63" t="s">
        <v>51</v>
      </c>
      <c r="J30" s="63" t="s">
        <v>51</v>
      </c>
    </row>
    <row r="31" spans="1:11" ht="26.25" customHeight="1">
      <c r="A31" s="64"/>
      <c r="B31" s="63"/>
      <c r="C31" s="63"/>
      <c r="D31" s="63"/>
      <c r="E31" s="63"/>
      <c r="F31" s="63" t="s">
        <v>51</v>
      </c>
      <c r="G31" s="63" t="s">
        <v>51</v>
      </c>
      <c r="H31" s="63" t="s">
        <v>51</v>
      </c>
      <c r="I31" s="63" t="s">
        <v>51</v>
      </c>
      <c r="J31" s="63" t="s">
        <v>51</v>
      </c>
    </row>
    <row r="32" spans="1:11" ht="26.25" customHeight="1">
      <c r="A32" s="64"/>
      <c r="B32" s="63"/>
      <c r="C32" s="63"/>
      <c r="D32" s="63"/>
      <c r="E32" s="63"/>
      <c r="F32" s="63" t="s">
        <v>51</v>
      </c>
      <c r="G32" s="63" t="s">
        <v>51</v>
      </c>
      <c r="H32" s="63" t="s">
        <v>51</v>
      </c>
      <c r="I32" s="63" t="s">
        <v>51</v>
      </c>
      <c r="J32" s="63" t="s">
        <v>51</v>
      </c>
    </row>
    <row r="33" spans="1:11" ht="26.25" customHeight="1">
      <c r="A33" s="64"/>
      <c r="B33" s="63"/>
      <c r="C33" s="63"/>
      <c r="D33" s="63"/>
      <c r="E33" s="63"/>
      <c r="F33" s="63" t="s">
        <v>51</v>
      </c>
      <c r="G33" s="63" t="s">
        <v>51</v>
      </c>
      <c r="H33" s="63" t="s">
        <v>51</v>
      </c>
      <c r="I33" s="63" t="s">
        <v>51</v>
      </c>
      <c r="J33" s="63" t="s">
        <v>51</v>
      </c>
    </row>
    <row r="34" spans="1:11" ht="26.25" customHeight="1">
      <c r="A34" s="64"/>
      <c r="B34" s="63"/>
      <c r="C34" s="63"/>
      <c r="D34" s="63"/>
      <c r="E34" s="63"/>
      <c r="F34" s="63" t="s">
        <v>51</v>
      </c>
      <c r="G34" s="63" t="s">
        <v>51</v>
      </c>
      <c r="H34" s="63" t="s">
        <v>51</v>
      </c>
      <c r="I34" s="63" t="s">
        <v>51</v>
      </c>
      <c r="J34" s="63" t="s">
        <v>51</v>
      </c>
    </row>
    <row r="35" spans="1:11" ht="26.25" customHeight="1">
      <c r="A35" s="64"/>
      <c r="B35" s="63"/>
      <c r="C35" s="63"/>
      <c r="D35" s="63"/>
      <c r="E35" s="63"/>
      <c r="F35" s="63" t="s">
        <v>51</v>
      </c>
      <c r="G35" s="63" t="s">
        <v>51</v>
      </c>
      <c r="H35" s="63" t="s">
        <v>51</v>
      </c>
      <c r="I35" s="63" t="s">
        <v>51</v>
      </c>
      <c r="J35" s="63" t="s">
        <v>51</v>
      </c>
    </row>
    <row r="36" spans="1:11" ht="26.25" customHeight="1">
      <c r="A36" s="64"/>
      <c r="B36" s="63"/>
      <c r="C36" s="63"/>
      <c r="D36" s="63"/>
      <c r="E36" s="63"/>
      <c r="F36" s="63" t="s">
        <v>51</v>
      </c>
      <c r="G36" s="63" t="s">
        <v>51</v>
      </c>
      <c r="H36" s="63" t="s">
        <v>51</v>
      </c>
      <c r="I36" s="63" t="s">
        <v>51</v>
      </c>
      <c r="J36" s="63" t="s">
        <v>51</v>
      </c>
    </row>
    <row r="37" spans="1:11" ht="26.25" customHeight="1">
      <c r="A37" s="64"/>
      <c r="B37" s="63"/>
      <c r="C37" s="63"/>
      <c r="D37" s="63"/>
      <c r="E37" s="63"/>
      <c r="F37" s="63" t="s">
        <v>51</v>
      </c>
      <c r="G37" s="63" t="s">
        <v>51</v>
      </c>
      <c r="H37" s="63" t="s">
        <v>51</v>
      </c>
      <c r="I37" s="63" t="s">
        <v>51</v>
      </c>
      <c r="J37" s="63" t="s">
        <v>51</v>
      </c>
    </row>
    <row r="38" spans="1:11">
      <c r="A38" s="207"/>
      <c r="B38" s="207"/>
      <c r="C38" s="207"/>
      <c r="D38" s="207"/>
      <c r="E38" s="207"/>
      <c r="F38" s="207"/>
      <c r="G38" s="207"/>
      <c r="H38" s="207"/>
      <c r="I38" s="207"/>
      <c r="J38" s="207"/>
      <c r="K38" s="207"/>
    </row>
    <row r="40" spans="1:11">
      <c r="A40" s="208" t="s">
        <v>52</v>
      </c>
      <c r="B40" s="208"/>
      <c r="C40" s="208"/>
      <c r="D40" s="208"/>
      <c r="E40" s="208"/>
      <c r="F40" s="208"/>
      <c r="G40" s="208"/>
      <c r="H40" s="208"/>
      <c r="I40" s="208"/>
      <c r="J40" s="208"/>
      <c r="K40" s="208"/>
    </row>
    <row r="41" spans="1:11">
      <c r="A41" s="209" t="s">
        <v>53</v>
      </c>
      <c r="B41" s="209"/>
      <c r="C41" s="209"/>
      <c r="D41" s="209"/>
      <c r="E41" s="209"/>
      <c r="F41" s="209"/>
      <c r="G41" s="209"/>
      <c r="H41" s="209"/>
      <c r="I41" s="209"/>
      <c r="J41" s="209"/>
      <c r="K41" s="209"/>
    </row>
    <row r="42" spans="1:11">
      <c r="A42" s="210" t="s">
        <v>54</v>
      </c>
      <c r="B42" s="210"/>
      <c r="C42" s="210"/>
      <c r="D42" s="210"/>
      <c r="E42" s="210"/>
      <c r="F42" s="210"/>
      <c r="G42" s="210"/>
      <c r="H42" s="210"/>
      <c r="I42" s="210"/>
      <c r="J42" s="210"/>
      <c r="K42" s="210"/>
    </row>
    <row r="43" spans="1:11">
      <c r="A43" s="205"/>
      <c r="B43" s="205"/>
      <c r="C43" s="205"/>
      <c r="D43" s="205"/>
      <c r="E43" s="205"/>
      <c r="F43" s="205"/>
      <c r="G43" s="205"/>
      <c r="H43" s="205"/>
      <c r="I43" s="205"/>
      <c r="J43" s="205"/>
      <c r="K43" s="205"/>
    </row>
  </sheetData>
  <mergeCells count="34">
    <mergeCell ref="A7:K7"/>
    <mergeCell ref="A8:A10"/>
    <mergeCell ref="B8:B10"/>
    <mergeCell ref="C8:C10"/>
    <mergeCell ref="D8:D10"/>
    <mergeCell ref="F8:I8"/>
    <mergeCell ref="J8:J10"/>
    <mergeCell ref="F9:F10"/>
    <mergeCell ref="G9:G10"/>
    <mergeCell ref="H9:H10"/>
    <mergeCell ref="I9:I10"/>
    <mergeCell ref="E8:E10"/>
    <mergeCell ref="A1:G1"/>
    <mergeCell ref="B2:E2"/>
    <mergeCell ref="B3:E3"/>
    <mergeCell ref="B4:E4"/>
    <mergeCell ref="B5:E5"/>
    <mergeCell ref="A24:K24"/>
    <mergeCell ref="A25:A27"/>
    <mergeCell ref="B25:B27"/>
    <mergeCell ref="C25:C27"/>
    <mergeCell ref="D25:D27"/>
    <mergeCell ref="E25:E27"/>
    <mergeCell ref="F25:I25"/>
    <mergeCell ref="J25:J27"/>
    <mergeCell ref="F26:F27"/>
    <mergeCell ref="G26:G27"/>
    <mergeCell ref="A43:K43"/>
    <mergeCell ref="H26:H27"/>
    <mergeCell ref="I26:I27"/>
    <mergeCell ref="A38:K38"/>
    <mergeCell ref="A40:K40"/>
    <mergeCell ref="A41:K41"/>
    <mergeCell ref="A42:K42"/>
  </mergeCells>
  <phoneticPr fontId="2"/>
  <dataValidations count="3">
    <dataValidation type="list" allowBlank="1" showInputMessage="1" showErrorMessage="1" sqref="WVI983068:WVI983077 IV11:IV23 SR11:SR23 ACN11:ACN23 AMJ11:AMJ23 AWF11:AWF23 BGB11:BGB23 BPX11:BPX23 BZT11:BZT23 CJP11:CJP23 CTL11:CTL23 DDH11:DDH23 DND11:DND23 DWZ11:DWZ23 EGV11:EGV23 EQR11:EQR23 FAN11:FAN23 FKJ11:FKJ23 FUF11:FUF23 GEB11:GEB23 GNX11:GNX23 GXT11:GXT23 HHP11:HHP23 HRL11:HRL23 IBH11:IBH23 ILD11:ILD23 IUZ11:IUZ23 JEV11:JEV23 JOR11:JOR23 JYN11:JYN23 KIJ11:KIJ23 KSF11:KSF23 LCB11:LCB23 LLX11:LLX23 LVT11:LVT23 MFP11:MFP23 MPL11:MPL23 MZH11:MZH23 NJD11:NJD23 NSZ11:NSZ23 OCV11:OCV23 OMR11:OMR23 OWN11:OWN23 PGJ11:PGJ23 PQF11:PQF23 QAB11:QAB23 QJX11:QJX23 QTT11:QTT23 RDP11:RDP23 RNL11:RNL23 RXH11:RXH23 SHD11:SHD23 SQZ11:SQZ23 TAV11:TAV23 TKR11:TKR23 TUN11:TUN23 UEJ11:UEJ23 UOF11:UOF23 UYB11:UYB23 VHX11:VHX23 VRT11:VRT23 WBP11:WBP23 WLL11:WLL23 WVH11:WVH2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WVI983054:WVI983063 WLM983068:WLM983077 IV28:IV37 SR28:SR37 ACN28:ACN37 AMJ28:AMJ37 AWF28:AWF37 BGB28:BGB37 BPX28:BPX37 BZT28:BZT37 CJP28:CJP37 CTL28:CTL37 DDH28:DDH37 DND28:DND37 DWZ28:DWZ37 EGV28:EGV37 EQR28:EQR37 FAN28:FAN37 FKJ28:FKJ37 FUF28:FUF37 GEB28:GEB37 GNX28:GNX37 GXT28:GXT37 HHP28:HHP37 HRL28:HRL37 IBH28:IBH37 ILD28:ILD37 IUZ28:IUZ37 JEV28:JEV37 JOR28:JOR37 JYN28:JYN37 KIJ28:KIJ37 KSF28:KSF37 LCB28:LCB37 LLX28:LLX37 LVT28:LVT37 MFP28:MFP37 MPL28:MPL37 MZH28:MZH37 NJD28:NJD37 NSZ28:NSZ37 OCV28:OCV37 OMR28:OMR37 OWN28:OWN37 PGJ28:PGJ37 PQF28:PQF37 QAB28:QAB37 QJX28:QJX37 QTT28:QTT37 RDP28:RDP37 RNL28:RNL37 RXH28:RXH37 SHD28:SHD37 SQZ28:SQZ37 TAV28:TAV37 TKR28:TKR37 TUN28:TUN37 UEJ28:UEJ37 UOF28:UOF37 UYB28:UYB37 VHX28:VHX37 VRT28:VRT37 WBP28:WBP37 WLL28:WLL37 WVH28:WVH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xr:uid="{FADF2EDA-359B-48D9-9F13-8E978EC26567}">
      <formula1>"選手,監督（代行者含む）,コーチ,引率保護者"</formula1>
    </dataValidation>
    <dataValidation type="list" allowBlank="1" showInputMessage="1" showErrorMessage="1" sqref="C28:C37 IY28:IY37 SU28:SU37 ACQ28:ACQ37 AMM28:AMM37 AWI28:AWI37 BGE28:BGE37 BQA28:BQA37 BZW28:BZW37 CJS28:CJS37 CTO28:CTO37 DDK28:DDK37 DNG28:DNG37 DXC28:DXC37 EGY28:EGY37 EQU28:EQU37 FAQ28:FAQ37 FKM28:FKM37 FUI28:FUI37 GEE28:GEE37 GOA28:GOA37 GXW28:GXW37 HHS28:HHS37 HRO28:HRO37 IBK28:IBK37 ILG28:ILG37 IVC28:IVC37 JEY28:JEY37 JOU28:JOU37 JYQ28:JYQ37 KIM28:KIM37 KSI28:KSI37 LCE28:LCE37 LMA28:LMA37 LVW28:LVW37 MFS28:MFS37 MPO28:MPO37 MZK28:MZK37 NJG28:NJG37 NTC28:NTC37 OCY28:OCY37 OMU28:OMU37 OWQ28:OWQ37 PGM28:PGM37 PQI28:PQI37 QAE28:QAE37 QKA28:QKA37 QTW28:QTW37 RDS28:RDS37 RNO28:RNO37 RXK28:RXK37 SHG28:SHG37 SRC28:SRC37 TAY28:TAY37 TKU28:TKU37 TUQ28:TUQ37 UEM28:UEM37 UOI28:UOI37 UYE28:UYE37 VIA28:VIA37 VRW28:VRW37 WBS28:WBS37 WLO28:WLO37 WVK28:WVK37 D65564:D65573 IZ65564:IZ65573 SV65564:SV65573 ACR65564:ACR65573 AMN65564:AMN65573 AWJ65564:AWJ65573 BGF65564:BGF65573 BQB65564:BQB65573 BZX65564:BZX65573 CJT65564:CJT65573 CTP65564:CTP65573 DDL65564:DDL65573 DNH65564:DNH65573 DXD65564:DXD65573 EGZ65564:EGZ65573 EQV65564:EQV65573 FAR65564:FAR65573 FKN65564:FKN65573 FUJ65564:FUJ65573 GEF65564:GEF65573 GOB65564:GOB65573 GXX65564:GXX65573 HHT65564:HHT65573 HRP65564:HRP65573 IBL65564:IBL65573 ILH65564:ILH65573 IVD65564:IVD65573 JEZ65564:JEZ65573 JOV65564:JOV65573 JYR65564:JYR65573 KIN65564:KIN65573 KSJ65564:KSJ65573 LCF65564:LCF65573 LMB65564:LMB65573 LVX65564:LVX65573 MFT65564:MFT65573 MPP65564:MPP65573 MZL65564:MZL65573 NJH65564:NJH65573 NTD65564:NTD65573 OCZ65564:OCZ65573 OMV65564:OMV65573 OWR65564:OWR65573 PGN65564:PGN65573 PQJ65564:PQJ65573 QAF65564:QAF65573 QKB65564:QKB65573 QTX65564:QTX65573 RDT65564:RDT65573 RNP65564:RNP65573 RXL65564:RXL65573 SHH65564:SHH65573 SRD65564:SRD65573 TAZ65564:TAZ65573 TKV65564:TKV65573 TUR65564:TUR65573 UEN65564:UEN65573 UOJ65564:UOJ65573 UYF65564:UYF65573 VIB65564:VIB65573 VRX65564:VRX65573 WBT65564:WBT65573 WLP65564:WLP65573 WVL65564:WVL65573 D131100:D131109 IZ131100:IZ131109 SV131100:SV131109 ACR131100:ACR131109 AMN131100:AMN131109 AWJ131100:AWJ131109 BGF131100:BGF131109 BQB131100:BQB131109 BZX131100:BZX131109 CJT131100:CJT131109 CTP131100:CTP131109 DDL131100:DDL131109 DNH131100:DNH131109 DXD131100:DXD131109 EGZ131100:EGZ131109 EQV131100:EQV131109 FAR131100:FAR131109 FKN131100:FKN131109 FUJ131100:FUJ131109 GEF131100:GEF131109 GOB131100:GOB131109 GXX131100:GXX131109 HHT131100:HHT131109 HRP131100:HRP131109 IBL131100:IBL131109 ILH131100:ILH131109 IVD131100:IVD131109 JEZ131100:JEZ131109 JOV131100:JOV131109 JYR131100:JYR131109 KIN131100:KIN131109 KSJ131100:KSJ131109 LCF131100:LCF131109 LMB131100:LMB131109 LVX131100:LVX131109 MFT131100:MFT131109 MPP131100:MPP131109 MZL131100:MZL131109 NJH131100:NJH131109 NTD131100:NTD131109 OCZ131100:OCZ131109 OMV131100:OMV131109 OWR131100:OWR131109 PGN131100:PGN131109 PQJ131100:PQJ131109 QAF131100:QAF131109 QKB131100:QKB131109 QTX131100:QTX131109 RDT131100:RDT131109 RNP131100:RNP131109 RXL131100:RXL131109 SHH131100:SHH131109 SRD131100:SRD131109 TAZ131100:TAZ131109 TKV131100:TKV131109 TUR131100:TUR131109 UEN131100:UEN131109 UOJ131100:UOJ131109 UYF131100:UYF131109 VIB131100:VIB131109 VRX131100:VRX131109 WBT131100:WBT131109 WLP131100:WLP131109 WVL131100:WVL131109 D196636:D196645 IZ196636:IZ196645 SV196636:SV196645 ACR196636:ACR196645 AMN196636:AMN196645 AWJ196636:AWJ196645 BGF196636:BGF196645 BQB196636:BQB196645 BZX196636:BZX196645 CJT196636:CJT196645 CTP196636:CTP196645 DDL196636:DDL196645 DNH196636:DNH196645 DXD196636:DXD196645 EGZ196636:EGZ196645 EQV196636:EQV196645 FAR196636:FAR196645 FKN196636:FKN196645 FUJ196636:FUJ196645 GEF196636:GEF196645 GOB196636:GOB196645 GXX196636:GXX196645 HHT196636:HHT196645 HRP196636:HRP196645 IBL196636:IBL196645 ILH196636:ILH196645 IVD196636:IVD196645 JEZ196636:JEZ196645 JOV196636:JOV196645 JYR196636:JYR196645 KIN196636:KIN196645 KSJ196636:KSJ196645 LCF196636:LCF196645 LMB196636:LMB196645 LVX196636:LVX196645 MFT196636:MFT196645 MPP196636:MPP196645 MZL196636:MZL196645 NJH196636:NJH196645 NTD196636:NTD196645 OCZ196636:OCZ196645 OMV196636:OMV196645 OWR196636:OWR196645 PGN196636:PGN196645 PQJ196636:PQJ196645 QAF196636:QAF196645 QKB196636:QKB196645 QTX196636:QTX196645 RDT196636:RDT196645 RNP196636:RNP196645 RXL196636:RXL196645 SHH196636:SHH196645 SRD196636:SRD196645 TAZ196636:TAZ196645 TKV196636:TKV196645 TUR196636:TUR196645 UEN196636:UEN196645 UOJ196636:UOJ196645 UYF196636:UYF196645 VIB196636:VIB196645 VRX196636:VRX196645 WBT196636:WBT196645 WLP196636:WLP196645 WVL196636:WVL196645 D262172:D262181 IZ262172:IZ262181 SV262172:SV262181 ACR262172:ACR262181 AMN262172:AMN262181 AWJ262172:AWJ262181 BGF262172:BGF262181 BQB262172:BQB262181 BZX262172:BZX262181 CJT262172:CJT262181 CTP262172:CTP262181 DDL262172:DDL262181 DNH262172:DNH262181 DXD262172:DXD262181 EGZ262172:EGZ262181 EQV262172:EQV262181 FAR262172:FAR262181 FKN262172:FKN262181 FUJ262172:FUJ262181 GEF262172:GEF262181 GOB262172:GOB262181 GXX262172:GXX262181 HHT262172:HHT262181 HRP262172:HRP262181 IBL262172:IBL262181 ILH262172:ILH262181 IVD262172:IVD262181 JEZ262172:JEZ262181 JOV262172:JOV262181 JYR262172:JYR262181 KIN262172:KIN262181 KSJ262172:KSJ262181 LCF262172:LCF262181 LMB262172:LMB262181 LVX262172:LVX262181 MFT262172:MFT262181 MPP262172:MPP262181 MZL262172:MZL262181 NJH262172:NJH262181 NTD262172:NTD262181 OCZ262172:OCZ262181 OMV262172:OMV262181 OWR262172:OWR262181 PGN262172:PGN262181 PQJ262172:PQJ262181 QAF262172:QAF262181 QKB262172:QKB262181 QTX262172:QTX262181 RDT262172:RDT262181 RNP262172:RNP262181 RXL262172:RXL262181 SHH262172:SHH262181 SRD262172:SRD262181 TAZ262172:TAZ262181 TKV262172:TKV262181 TUR262172:TUR262181 UEN262172:UEN262181 UOJ262172:UOJ262181 UYF262172:UYF262181 VIB262172:VIB262181 VRX262172:VRX262181 WBT262172:WBT262181 WLP262172:WLP262181 WVL262172:WVL262181 D327708:D327717 IZ327708:IZ327717 SV327708:SV327717 ACR327708:ACR327717 AMN327708:AMN327717 AWJ327708:AWJ327717 BGF327708:BGF327717 BQB327708:BQB327717 BZX327708:BZX327717 CJT327708:CJT327717 CTP327708:CTP327717 DDL327708:DDL327717 DNH327708:DNH327717 DXD327708:DXD327717 EGZ327708:EGZ327717 EQV327708:EQV327717 FAR327708:FAR327717 FKN327708:FKN327717 FUJ327708:FUJ327717 GEF327708:GEF327717 GOB327708:GOB327717 GXX327708:GXX327717 HHT327708:HHT327717 HRP327708:HRP327717 IBL327708:IBL327717 ILH327708:ILH327717 IVD327708:IVD327717 JEZ327708:JEZ327717 JOV327708:JOV327717 JYR327708:JYR327717 KIN327708:KIN327717 KSJ327708:KSJ327717 LCF327708:LCF327717 LMB327708:LMB327717 LVX327708:LVX327717 MFT327708:MFT327717 MPP327708:MPP327717 MZL327708:MZL327717 NJH327708:NJH327717 NTD327708:NTD327717 OCZ327708:OCZ327717 OMV327708:OMV327717 OWR327708:OWR327717 PGN327708:PGN327717 PQJ327708:PQJ327717 QAF327708:QAF327717 QKB327708:QKB327717 QTX327708:QTX327717 RDT327708:RDT327717 RNP327708:RNP327717 RXL327708:RXL327717 SHH327708:SHH327717 SRD327708:SRD327717 TAZ327708:TAZ327717 TKV327708:TKV327717 TUR327708:TUR327717 UEN327708:UEN327717 UOJ327708:UOJ327717 UYF327708:UYF327717 VIB327708:VIB327717 VRX327708:VRX327717 WBT327708:WBT327717 WLP327708:WLP327717 WVL327708:WVL327717 D393244:D393253 IZ393244:IZ393253 SV393244:SV393253 ACR393244:ACR393253 AMN393244:AMN393253 AWJ393244:AWJ393253 BGF393244:BGF393253 BQB393244:BQB393253 BZX393244:BZX393253 CJT393244:CJT393253 CTP393244:CTP393253 DDL393244:DDL393253 DNH393244:DNH393253 DXD393244:DXD393253 EGZ393244:EGZ393253 EQV393244:EQV393253 FAR393244:FAR393253 FKN393244:FKN393253 FUJ393244:FUJ393253 GEF393244:GEF393253 GOB393244:GOB393253 GXX393244:GXX393253 HHT393244:HHT393253 HRP393244:HRP393253 IBL393244:IBL393253 ILH393244:ILH393253 IVD393244:IVD393253 JEZ393244:JEZ393253 JOV393244:JOV393253 JYR393244:JYR393253 KIN393244:KIN393253 KSJ393244:KSJ393253 LCF393244:LCF393253 LMB393244:LMB393253 LVX393244:LVX393253 MFT393244:MFT393253 MPP393244:MPP393253 MZL393244:MZL393253 NJH393244:NJH393253 NTD393244:NTD393253 OCZ393244:OCZ393253 OMV393244:OMV393253 OWR393244:OWR393253 PGN393244:PGN393253 PQJ393244:PQJ393253 QAF393244:QAF393253 QKB393244:QKB393253 QTX393244:QTX393253 RDT393244:RDT393253 RNP393244:RNP393253 RXL393244:RXL393253 SHH393244:SHH393253 SRD393244:SRD393253 TAZ393244:TAZ393253 TKV393244:TKV393253 TUR393244:TUR393253 UEN393244:UEN393253 UOJ393244:UOJ393253 UYF393244:UYF393253 VIB393244:VIB393253 VRX393244:VRX393253 WBT393244:WBT393253 WLP393244:WLP393253 WVL393244:WVL393253 D458780:D458789 IZ458780:IZ458789 SV458780:SV458789 ACR458780:ACR458789 AMN458780:AMN458789 AWJ458780:AWJ458789 BGF458780:BGF458789 BQB458780:BQB458789 BZX458780:BZX458789 CJT458780:CJT458789 CTP458780:CTP458789 DDL458780:DDL458789 DNH458780:DNH458789 DXD458780:DXD458789 EGZ458780:EGZ458789 EQV458780:EQV458789 FAR458780:FAR458789 FKN458780:FKN458789 FUJ458780:FUJ458789 GEF458780:GEF458789 GOB458780:GOB458789 GXX458780:GXX458789 HHT458780:HHT458789 HRP458780:HRP458789 IBL458780:IBL458789 ILH458780:ILH458789 IVD458780:IVD458789 JEZ458780:JEZ458789 JOV458780:JOV458789 JYR458780:JYR458789 KIN458780:KIN458789 KSJ458780:KSJ458789 LCF458780:LCF458789 LMB458780:LMB458789 LVX458780:LVX458789 MFT458780:MFT458789 MPP458780:MPP458789 MZL458780:MZL458789 NJH458780:NJH458789 NTD458780:NTD458789 OCZ458780:OCZ458789 OMV458780:OMV458789 OWR458780:OWR458789 PGN458780:PGN458789 PQJ458780:PQJ458789 QAF458780:QAF458789 QKB458780:QKB458789 QTX458780:QTX458789 RDT458780:RDT458789 RNP458780:RNP458789 RXL458780:RXL458789 SHH458780:SHH458789 SRD458780:SRD458789 TAZ458780:TAZ458789 TKV458780:TKV458789 TUR458780:TUR458789 UEN458780:UEN458789 UOJ458780:UOJ458789 UYF458780:UYF458789 VIB458780:VIB458789 VRX458780:VRX458789 WBT458780:WBT458789 WLP458780:WLP458789 WVL458780:WVL458789 D524316:D524325 IZ524316:IZ524325 SV524316:SV524325 ACR524316:ACR524325 AMN524316:AMN524325 AWJ524316:AWJ524325 BGF524316:BGF524325 BQB524316:BQB524325 BZX524316:BZX524325 CJT524316:CJT524325 CTP524316:CTP524325 DDL524316:DDL524325 DNH524316:DNH524325 DXD524316:DXD524325 EGZ524316:EGZ524325 EQV524316:EQV524325 FAR524316:FAR524325 FKN524316:FKN524325 FUJ524316:FUJ524325 GEF524316:GEF524325 GOB524316:GOB524325 GXX524316:GXX524325 HHT524316:HHT524325 HRP524316:HRP524325 IBL524316:IBL524325 ILH524316:ILH524325 IVD524316:IVD524325 JEZ524316:JEZ524325 JOV524316:JOV524325 JYR524316:JYR524325 KIN524316:KIN524325 KSJ524316:KSJ524325 LCF524316:LCF524325 LMB524316:LMB524325 LVX524316:LVX524325 MFT524316:MFT524325 MPP524316:MPP524325 MZL524316:MZL524325 NJH524316:NJH524325 NTD524316:NTD524325 OCZ524316:OCZ524325 OMV524316:OMV524325 OWR524316:OWR524325 PGN524316:PGN524325 PQJ524316:PQJ524325 QAF524316:QAF524325 QKB524316:QKB524325 QTX524316:QTX524325 RDT524316:RDT524325 RNP524316:RNP524325 RXL524316:RXL524325 SHH524316:SHH524325 SRD524316:SRD524325 TAZ524316:TAZ524325 TKV524316:TKV524325 TUR524316:TUR524325 UEN524316:UEN524325 UOJ524316:UOJ524325 UYF524316:UYF524325 VIB524316:VIB524325 VRX524316:VRX524325 WBT524316:WBT524325 WLP524316:WLP524325 WVL524316:WVL524325 D589852:D589861 IZ589852:IZ589861 SV589852:SV589861 ACR589852:ACR589861 AMN589852:AMN589861 AWJ589852:AWJ589861 BGF589852:BGF589861 BQB589852:BQB589861 BZX589852:BZX589861 CJT589852:CJT589861 CTP589852:CTP589861 DDL589852:DDL589861 DNH589852:DNH589861 DXD589852:DXD589861 EGZ589852:EGZ589861 EQV589852:EQV589861 FAR589852:FAR589861 FKN589852:FKN589861 FUJ589852:FUJ589861 GEF589852:GEF589861 GOB589852:GOB589861 GXX589852:GXX589861 HHT589852:HHT589861 HRP589852:HRP589861 IBL589852:IBL589861 ILH589852:ILH589861 IVD589852:IVD589861 JEZ589852:JEZ589861 JOV589852:JOV589861 JYR589852:JYR589861 KIN589852:KIN589861 KSJ589852:KSJ589861 LCF589852:LCF589861 LMB589852:LMB589861 LVX589852:LVX589861 MFT589852:MFT589861 MPP589852:MPP589861 MZL589852:MZL589861 NJH589852:NJH589861 NTD589852:NTD589861 OCZ589852:OCZ589861 OMV589852:OMV589861 OWR589852:OWR589861 PGN589852:PGN589861 PQJ589852:PQJ589861 QAF589852:QAF589861 QKB589852:QKB589861 QTX589852:QTX589861 RDT589852:RDT589861 RNP589852:RNP589861 RXL589852:RXL589861 SHH589852:SHH589861 SRD589852:SRD589861 TAZ589852:TAZ589861 TKV589852:TKV589861 TUR589852:TUR589861 UEN589852:UEN589861 UOJ589852:UOJ589861 UYF589852:UYF589861 VIB589852:VIB589861 VRX589852:VRX589861 WBT589852:WBT589861 WLP589852:WLP589861 WVL589852:WVL589861 D655388:D655397 IZ655388:IZ655397 SV655388:SV655397 ACR655388:ACR655397 AMN655388:AMN655397 AWJ655388:AWJ655397 BGF655388:BGF655397 BQB655388:BQB655397 BZX655388:BZX655397 CJT655388:CJT655397 CTP655388:CTP655397 DDL655388:DDL655397 DNH655388:DNH655397 DXD655388:DXD655397 EGZ655388:EGZ655397 EQV655388:EQV655397 FAR655388:FAR655397 FKN655388:FKN655397 FUJ655388:FUJ655397 GEF655388:GEF655397 GOB655388:GOB655397 GXX655388:GXX655397 HHT655388:HHT655397 HRP655388:HRP655397 IBL655388:IBL655397 ILH655388:ILH655397 IVD655388:IVD655397 JEZ655388:JEZ655397 JOV655388:JOV655397 JYR655388:JYR655397 KIN655388:KIN655397 KSJ655388:KSJ655397 LCF655388:LCF655397 LMB655388:LMB655397 LVX655388:LVX655397 MFT655388:MFT655397 MPP655388:MPP655397 MZL655388:MZL655397 NJH655388:NJH655397 NTD655388:NTD655397 OCZ655388:OCZ655397 OMV655388:OMV655397 OWR655388:OWR655397 PGN655388:PGN655397 PQJ655388:PQJ655397 QAF655388:QAF655397 QKB655388:QKB655397 QTX655388:QTX655397 RDT655388:RDT655397 RNP655388:RNP655397 RXL655388:RXL655397 SHH655388:SHH655397 SRD655388:SRD655397 TAZ655388:TAZ655397 TKV655388:TKV655397 TUR655388:TUR655397 UEN655388:UEN655397 UOJ655388:UOJ655397 UYF655388:UYF655397 VIB655388:VIB655397 VRX655388:VRX655397 WBT655388:WBT655397 WLP655388:WLP655397 WVL655388:WVL655397 D720924:D720933 IZ720924:IZ720933 SV720924:SV720933 ACR720924:ACR720933 AMN720924:AMN720933 AWJ720924:AWJ720933 BGF720924:BGF720933 BQB720924:BQB720933 BZX720924:BZX720933 CJT720924:CJT720933 CTP720924:CTP720933 DDL720924:DDL720933 DNH720924:DNH720933 DXD720924:DXD720933 EGZ720924:EGZ720933 EQV720924:EQV720933 FAR720924:FAR720933 FKN720924:FKN720933 FUJ720924:FUJ720933 GEF720924:GEF720933 GOB720924:GOB720933 GXX720924:GXX720933 HHT720924:HHT720933 HRP720924:HRP720933 IBL720924:IBL720933 ILH720924:ILH720933 IVD720924:IVD720933 JEZ720924:JEZ720933 JOV720924:JOV720933 JYR720924:JYR720933 KIN720924:KIN720933 KSJ720924:KSJ720933 LCF720924:LCF720933 LMB720924:LMB720933 LVX720924:LVX720933 MFT720924:MFT720933 MPP720924:MPP720933 MZL720924:MZL720933 NJH720924:NJH720933 NTD720924:NTD720933 OCZ720924:OCZ720933 OMV720924:OMV720933 OWR720924:OWR720933 PGN720924:PGN720933 PQJ720924:PQJ720933 QAF720924:QAF720933 QKB720924:QKB720933 QTX720924:QTX720933 RDT720924:RDT720933 RNP720924:RNP720933 RXL720924:RXL720933 SHH720924:SHH720933 SRD720924:SRD720933 TAZ720924:TAZ720933 TKV720924:TKV720933 TUR720924:TUR720933 UEN720924:UEN720933 UOJ720924:UOJ720933 UYF720924:UYF720933 VIB720924:VIB720933 VRX720924:VRX720933 WBT720924:WBT720933 WLP720924:WLP720933 WVL720924:WVL720933 D786460:D786469 IZ786460:IZ786469 SV786460:SV786469 ACR786460:ACR786469 AMN786460:AMN786469 AWJ786460:AWJ786469 BGF786460:BGF786469 BQB786460:BQB786469 BZX786460:BZX786469 CJT786460:CJT786469 CTP786460:CTP786469 DDL786460:DDL786469 DNH786460:DNH786469 DXD786460:DXD786469 EGZ786460:EGZ786469 EQV786460:EQV786469 FAR786460:FAR786469 FKN786460:FKN786469 FUJ786460:FUJ786469 GEF786460:GEF786469 GOB786460:GOB786469 GXX786460:GXX786469 HHT786460:HHT786469 HRP786460:HRP786469 IBL786460:IBL786469 ILH786460:ILH786469 IVD786460:IVD786469 JEZ786460:JEZ786469 JOV786460:JOV786469 JYR786460:JYR786469 KIN786460:KIN786469 KSJ786460:KSJ786469 LCF786460:LCF786469 LMB786460:LMB786469 LVX786460:LVX786469 MFT786460:MFT786469 MPP786460:MPP786469 MZL786460:MZL786469 NJH786460:NJH786469 NTD786460:NTD786469 OCZ786460:OCZ786469 OMV786460:OMV786469 OWR786460:OWR786469 PGN786460:PGN786469 PQJ786460:PQJ786469 QAF786460:QAF786469 QKB786460:QKB786469 QTX786460:QTX786469 RDT786460:RDT786469 RNP786460:RNP786469 RXL786460:RXL786469 SHH786460:SHH786469 SRD786460:SRD786469 TAZ786460:TAZ786469 TKV786460:TKV786469 TUR786460:TUR786469 UEN786460:UEN786469 UOJ786460:UOJ786469 UYF786460:UYF786469 VIB786460:VIB786469 VRX786460:VRX786469 WBT786460:WBT786469 WLP786460:WLP786469 WVL786460:WVL786469 D851996:D852005 IZ851996:IZ852005 SV851996:SV852005 ACR851996:ACR852005 AMN851996:AMN852005 AWJ851996:AWJ852005 BGF851996:BGF852005 BQB851996:BQB852005 BZX851996:BZX852005 CJT851996:CJT852005 CTP851996:CTP852005 DDL851996:DDL852005 DNH851996:DNH852005 DXD851996:DXD852005 EGZ851996:EGZ852005 EQV851996:EQV852005 FAR851996:FAR852005 FKN851996:FKN852005 FUJ851996:FUJ852005 GEF851996:GEF852005 GOB851996:GOB852005 GXX851996:GXX852005 HHT851996:HHT852005 HRP851996:HRP852005 IBL851996:IBL852005 ILH851996:ILH852005 IVD851996:IVD852005 JEZ851996:JEZ852005 JOV851996:JOV852005 JYR851996:JYR852005 KIN851996:KIN852005 KSJ851996:KSJ852005 LCF851996:LCF852005 LMB851996:LMB852005 LVX851996:LVX852005 MFT851996:MFT852005 MPP851996:MPP852005 MZL851996:MZL852005 NJH851996:NJH852005 NTD851996:NTD852005 OCZ851996:OCZ852005 OMV851996:OMV852005 OWR851996:OWR852005 PGN851996:PGN852005 PQJ851996:PQJ852005 QAF851996:QAF852005 QKB851996:QKB852005 QTX851996:QTX852005 RDT851996:RDT852005 RNP851996:RNP852005 RXL851996:RXL852005 SHH851996:SHH852005 SRD851996:SRD852005 TAZ851996:TAZ852005 TKV851996:TKV852005 TUR851996:TUR852005 UEN851996:UEN852005 UOJ851996:UOJ852005 UYF851996:UYF852005 VIB851996:VIB852005 VRX851996:VRX852005 WBT851996:WBT852005 WLP851996:WLP852005 WVL851996:WVL852005 D917532:D917541 IZ917532:IZ917541 SV917532:SV917541 ACR917532:ACR917541 AMN917532:AMN917541 AWJ917532:AWJ917541 BGF917532:BGF917541 BQB917532:BQB917541 BZX917532:BZX917541 CJT917532:CJT917541 CTP917532:CTP917541 DDL917532:DDL917541 DNH917532:DNH917541 DXD917532:DXD917541 EGZ917532:EGZ917541 EQV917532:EQV917541 FAR917532:FAR917541 FKN917532:FKN917541 FUJ917532:FUJ917541 GEF917532:GEF917541 GOB917532:GOB917541 GXX917532:GXX917541 HHT917532:HHT917541 HRP917532:HRP917541 IBL917532:IBL917541 ILH917532:ILH917541 IVD917532:IVD917541 JEZ917532:JEZ917541 JOV917532:JOV917541 JYR917532:JYR917541 KIN917532:KIN917541 KSJ917532:KSJ917541 LCF917532:LCF917541 LMB917532:LMB917541 LVX917532:LVX917541 MFT917532:MFT917541 MPP917532:MPP917541 MZL917532:MZL917541 NJH917532:NJH917541 NTD917532:NTD917541 OCZ917532:OCZ917541 OMV917532:OMV917541 OWR917532:OWR917541 PGN917532:PGN917541 PQJ917532:PQJ917541 QAF917532:QAF917541 QKB917532:QKB917541 QTX917532:QTX917541 RDT917532:RDT917541 RNP917532:RNP917541 RXL917532:RXL917541 SHH917532:SHH917541 SRD917532:SRD917541 TAZ917532:TAZ917541 TKV917532:TKV917541 TUR917532:TUR917541 UEN917532:UEN917541 UOJ917532:UOJ917541 UYF917532:UYF917541 VIB917532:VIB917541 VRX917532:VRX917541 WBT917532:WBT917541 WLP917532:WLP917541 WVL917532:WVL917541 D983068:D983077 IZ983068:IZ983077 SV983068:SV983077 ACR983068:ACR983077 AMN983068:AMN983077 AWJ983068:AWJ983077 BGF983068:BGF983077 BQB983068:BQB983077 BZX983068:BZX983077 CJT983068:CJT983077 CTP983068:CTP983077 DDL983068:DDL983077 DNH983068:DNH983077 DXD983068:DXD983077 EGZ983068:EGZ983077 EQV983068:EQV983077 FAR983068:FAR983077 FKN983068:FKN983077 FUJ983068:FUJ983077 GEF983068:GEF983077 GOB983068:GOB983077 GXX983068:GXX983077 HHT983068:HHT983077 HRP983068:HRP983077 IBL983068:IBL983077 ILH983068:ILH983077 IVD983068:IVD983077 JEZ983068:JEZ983077 JOV983068:JOV983077 JYR983068:JYR983077 KIN983068:KIN983077 KSJ983068:KSJ983077 LCF983068:LCF983077 LMB983068:LMB983077 LVX983068:LVX983077 MFT983068:MFT983077 MPP983068:MPP983077 MZL983068:MZL983077 NJH983068:NJH983077 NTD983068:NTD983077 OCZ983068:OCZ983077 OMV983068:OMV983077 OWR983068:OWR983077 PGN983068:PGN983077 PQJ983068:PQJ983077 QAF983068:QAF983077 QKB983068:QKB983077 QTX983068:QTX983077 RDT983068:RDT983077 RNP983068:RNP983077 RXL983068:RXL983077 SHH983068:SHH983077 SRD983068:SRD983077 TAZ983068:TAZ983077 TKV983068:TKV983077 TUR983068:TUR983077 UEN983068:UEN983077 UOJ983068:UOJ983077 UYF983068:UYF983077 VIB983068:VIB983077 VRX983068:VRX983077 WBT983068:WBT983077 WLP983068:WLP983077 WVL983068:WVL983077 C11:C23 IY11:IY23 SU11:SU23 ACQ11:ACQ23 AMM11:AMM23 AWI11:AWI23 BGE11:BGE23 BQA11:BQA23 BZW11:BZW23 CJS11:CJS23 CTO11:CTO23 DDK11:DDK23 DNG11:DNG23 DXC11:DXC23 EGY11:EGY23 EQU11:EQU23 FAQ11:FAQ23 FKM11:FKM23 FUI11:FUI23 GEE11:GEE23 GOA11:GOA23 GXW11:GXW23 HHS11:HHS23 HRO11:HRO23 IBK11:IBK23 ILG11:ILG23 IVC11:IVC23 JEY11:JEY23 JOU11:JOU23 JYQ11:JYQ23 KIM11:KIM23 KSI11:KSI23 LCE11:LCE23 LMA11:LMA23 LVW11:LVW23 MFS11:MFS23 MPO11:MPO23 MZK11:MZK23 NJG11:NJG23 NTC11:NTC23 OCY11:OCY23 OMU11:OMU23 OWQ11:OWQ23 PGM11:PGM23 PQI11:PQI23 QAE11:QAE23 QKA11:QKA23 QTW11:QTW23 RDS11:RDS23 RNO11:RNO23 RXK11:RXK23 SHG11:SHG23 SRC11:SRC23 TAY11:TAY23 TKU11:TKU23 TUQ11:TUQ23 UEM11:UEM23 UOI11:UOI23 UYE11:UYE23 VIA11:VIA23 VRW11:VRW23 WBS11:WBS23 WLO11:WLO23 WVK11:WVK23 D65550:D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D131086:D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D196622:D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D262158:D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D327694:D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D393230:D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D458766:D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D524302:D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D589838:D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D655374:D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D720910:D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D786446:D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D851982:D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D917518:D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D983054:D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xr:uid="{4551F921-27FB-407B-BD2A-1769FB151FC9}">
      <formula1>"男性,女性"</formula1>
    </dataValidation>
    <dataValidation type="list" allowBlank="1" showInputMessage="1" showErrorMessage="1" sqref="A11:A23 A28:A37" xr:uid="{0A87C333-1C8C-4715-8099-39AEDC5C4B47}">
      <formula1>"選手,指導者,保護者"</formula1>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B29A-803D-4528-A348-BF8E00C734D9}">
  <dimension ref="A1:E45"/>
  <sheetViews>
    <sheetView view="pageBreakPreview" zoomScaleNormal="100" zoomScaleSheetLayoutView="100" workbookViewId="0">
      <selection activeCell="G5" sqref="G5"/>
    </sheetView>
  </sheetViews>
  <sheetFormatPr defaultColWidth="9" defaultRowHeight="17.25" customHeight="1"/>
  <cols>
    <col min="1" max="1" width="5.625" style="76" customWidth="1"/>
    <col min="2" max="2" width="44.125" style="76" customWidth="1"/>
    <col min="3" max="3" width="12.125" style="76" customWidth="1"/>
    <col min="4" max="4" width="31.125" style="76" customWidth="1"/>
    <col min="5" max="5" width="9" style="67" customWidth="1"/>
    <col min="6" max="16384" width="9" style="67"/>
  </cols>
  <sheetData>
    <row r="1" spans="1:4" ht="17.25" customHeight="1">
      <c r="A1" s="218" t="s">
        <v>80</v>
      </c>
      <c r="B1" s="218"/>
      <c r="C1" s="218"/>
      <c r="D1" s="218"/>
    </row>
    <row r="2" spans="1:4" ht="17.25" customHeight="1">
      <c r="A2" s="219" t="s">
        <v>68</v>
      </c>
      <c r="B2" s="219"/>
      <c r="C2" s="219"/>
      <c r="D2" s="219"/>
    </row>
    <row r="3" spans="1:4" ht="17.25" customHeight="1">
      <c r="A3" s="68" t="s">
        <v>57</v>
      </c>
      <c r="B3" s="69" t="s">
        <v>62</v>
      </c>
      <c r="C3" s="69" t="s">
        <v>63</v>
      </c>
      <c r="D3" s="70" t="s">
        <v>64</v>
      </c>
    </row>
    <row r="4" spans="1:4" ht="17.25" customHeight="1" thickBot="1">
      <c r="A4" s="71" t="s">
        <v>65</v>
      </c>
      <c r="B4" s="72" t="s">
        <v>69</v>
      </c>
      <c r="C4" s="72" t="s">
        <v>61</v>
      </c>
      <c r="D4" s="73" t="s">
        <v>70</v>
      </c>
    </row>
    <row r="5" spans="1:4" ht="17.25" customHeight="1" thickTop="1">
      <c r="A5" s="74">
        <v>1</v>
      </c>
      <c r="B5" s="74"/>
      <c r="C5" s="74"/>
      <c r="D5" s="74"/>
    </row>
    <row r="6" spans="1:4" ht="17.25" customHeight="1">
      <c r="A6" s="75">
        <v>2</v>
      </c>
      <c r="B6" s="75"/>
      <c r="C6" s="74"/>
      <c r="D6" s="75"/>
    </row>
    <row r="7" spans="1:4" ht="17.25" customHeight="1">
      <c r="A7" s="75">
        <v>3</v>
      </c>
      <c r="B7" s="75"/>
      <c r="C7" s="74"/>
      <c r="D7" s="75"/>
    </row>
    <row r="8" spans="1:4" ht="17.25" customHeight="1">
      <c r="A8" s="75">
        <v>4</v>
      </c>
      <c r="B8" s="75"/>
      <c r="C8" s="74"/>
      <c r="D8" s="75"/>
    </row>
    <row r="9" spans="1:4" ht="17.25" customHeight="1">
      <c r="A9" s="75">
        <v>5</v>
      </c>
      <c r="B9" s="75"/>
      <c r="C9" s="74"/>
      <c r="D9" s="75"/>
    </row>
    <row r="10" spans="1:4" ht="17.25" customHeight="1">
      <c r="A10" s="75">
        <v>6</v>
      </c>
      <c r="B10" s="75"/>
      <c r="C10" s="74"/>
      <c r="D10" s="75"/>
    </row>
    <row r="11" spans="1:4" ht="17.25" customHeight="1">
      <c r="A11" s="75">
        <v>7</v>
      </c>
      <c r="B11" s="75"/>
      <c r="C11" s="74"/>
      <c r="D11" s="75"/>
    </row>
    <row r="12" spans="1:4" ht="17.25" customHeight="1">
      <c r="A12" s="75">
        <v>8</v>
      </c>
      <c r="B12" s="75"/>
      <c r="C12" s="74"/>
      <c r="D12" s="75"/>
    </row>
    <row r="13" spans="1:4" ht="17.25" customHeight="1">
      <c r="A13" s="75">
        <v>9</v>
      </c>
      <c r="B13" s="75"/>
      <c r="C13" s="74"/>
      <c r="D13" s="75"/>
    </row>
    <row r="14" spans="1:4" ht="17.25" customHeight="1">
      <c r="A14" s="75">
        <v>10</v>
      </c>
      <c r="B14" s="75"/>
      <c r="C14" s="74"/>
      <c r="D14" s="75"/>
    </row>
    <row r="15" spans="1:4" ht="17.25" customHeight="1">
      <c r="A15" s="75">
        <v>11</v>
      </c>
      <c r="B15" s="75"/>
      <c r="C15" s="74"/>
      <c r="D15" s="75"/>
    </row>
    <row r="16" spans="1:4" ht="17.25" customHeight="1">
      <c r="A16" s="75">
        <v>12</v>
      </c>
      <c r="B16" s="75"/>
      <c r="C16" s="74"/>
      <c r="D16" s="75"/>
    </row>
    <row r="17" spans="1:4" ht="17.25" customHeight="1">
      <c r="A17" s="75">
        <v>13</v>
      </c>
      <c r="B17" s="75"/>
      <c r="C17" s="74"/>
      <c r="D17" s="75"/>
    </row>
    <row r="18" spans="1:4" ht="17.25" customHeight="1">
      <c r="A18" s="75">
        <v>14</v>
      </c>
      <c r="B18" s="75"/>
      <c r="C18" s="74"/>
      <c r="D18" s="75"/>
    </row>
    <row r="19" spans="1:4" ht="17.25" customHeight="1">
      <c r="A19" s="75">
        <v>15</v>
      </c>
      <c r="B19" s="75"/>
      <c r="C19" s="74"/>
      <c r="D19" s="75"/>
    </row>
    <row r="20" spans="1:4" ht="17.25" customHeight="1">
      <c r="A20" s="75">
        <v>16</v>
      </c>
      <c r="B20" s="75"/>
      <c r="C20" s="74"/>
      <c r="D20" s="75"/>
    </row>
    <row r="21" spans="1:4" ht="17.25" customHeight="1">
      <c r="A21" s="75">
        <v>17</v>
      </c>
      <c r="B21" s="75"/>
      <c r="C21" s="74"/>
      <c r="D21" s="75"/>
    </row>
    <row r="22" spans="1:4" ht="17.25" customHeight="1">
      <c r="A22" s="75">
        <v>18</v>
      </c>
      <c r="B22" s="75"/>
      <c r="C22" s="74"/>
      <c r="D22" s="75"/>
    </row>
    <row r="23" spans="1:4" ht="17.25" customHeight="1">
      <c r="A23" s="75">
        <v>19</v>
      </c>
      <c r="B23" s="75"/>
      <c r="C23" s="74"/>
      <c r="D23" s="75"/>
    </row>
    <row r="24" spans="1:4" ht="17.25" customHeight="1">
      <c r="A24" s="75">
        <v>20</v>
      </c>
      <c r="B24" s="75"/>
      <c r="C24" s="74"/>
      <c r="D24" s="75"/>
    </row>
    <row r="25" spans="1:4" ht="17.25" customHeight="1">
      <c r="A25" s="75">
        <v>21</v>
      </c>
      <c r="B25" s="75"/>
      <c r="C25" s="74"/>
      <c r="D25" s="75"/>
    </row>
    <row r="26" spans="1:4" ht="17.25" customHeight="1">
      <c r="A26" s="75">
        <v>22</v>
      </c>
      <c r="B26" s="75"/>
      <c r="C26" s="74"/>
      <c r="D26" s="75"/>
    </row>
    <row r="27" spans="1:4" ht="17.25" customHeight="1">
      <c r="A27" s="75">
        <v>23</v>
      </c>
      <c r="B27" s="75"/>
      <c r="C27" s="74"/>
      <c r="D27" s="75"/>
    </row>
    <row r="28" spans="1:4" ht="17.25" customHeight="1">
      <c r="A28" s="75">
        <v>24</v>
      </c>
      <c r="B28" s="75"/>
      <c r="C28" s="74"/>
      <c r="D28" s="75"/>
    </row>
    <row r="29" spans="1:4" ht="17.25" customHeight="1">
      <c r="A29" s="75">
        <v>25</v>
      </c>
      <c r="B29" s="75"/>
      <c r="C29" s="74"/>
      <c r="D29" s="75"/>
    </row>
    <row r="30" spans="1:4" ht="17.25" customHeight="1">
      <c r="A30" s="75">
        <v>26</v>
      </c>
      <c r="B30" s="75"/>
      <c r="C30" s="74"/>
      <c r="D30" s="75"/>
    </row>
    <row r="31" spans="1:4" ht="17.25" customHeight="1">
      <c r="A31" s="75">
        <v>27</v>
      </c>
      <c r="B31" s="75"/>
      <c r="C31" s="74"/>
      <c r="D31" s="75"/>
    </row>
    <row r="32" spans="1:4" ht="17.25" customHeight="1">
      <c r="A32" s="75">
        <v>28</v>
      </c>
      <c r="B32" s="75"/>
      <c r="C32" s="74"/>
      <c r="D32" s="75"/>
    </row>
    <row r="33" spans="1:5" ht="17.25" customHeight="1">
      <c r="A33" s="75">
        <v>29</v>
      </c>
      <c r="B33" s="75"/>
      <c r="C33" s="74"/>
      <c r="D33" s="75"/>
    </row>
    <row r="34" spans="1:5" ht="17.25" customHeight="1">
      <c r="A34" s="75">
        <v>30</v>
      </c>
      <c r="B34" s="75"/>
      <c r="C34" s="74"/>
      <c r="D34" s="75"/>
    </row>
    <row r="35" spans="1:5" ht="17.25" customHeight="1">
      <c r="A35" s="75">
        <v>31</v>
      </c>
      <c r="B35" s="75"/>
      <c r="C35" s="74"/>
      <c r="D35" s="75"/>
    </row>
    <row r="36" spans="1:5" ht="17.25" customHeight="1">
      <c r="A36" s="75">
        <v>32</v>
      </c>
      <c r="B36" s="75"/>
      <c r="C36" s="74"/>
      <c r="D36" s="75"/>
    </row>
    <row r="37" spans="1:5" ht="17.25" customHeight="1">
      <c r="A37" s="75">
        <v>33</v>
      </c>
      <c r="B37" s="75"/>
      <c r="C37" s="74"/>
      <c r="D37" s="75"/>
    </row>
    <row r="38" spans="1:5" ht="17.25" customHeight="1">
      <c r="A38" s="75">
        <v>34</v>
      </c>
      <c r="B38" s="75"/>
      <c r="C38" s="74"/>
      <c r="D38" s="75"/>
    </row>
    <row r="39" spans="1:5" ht="17.25" customHeight="1">
      <c r="A39" s="75">
        <v>35</v>
      </c>
      <c r="B39" s="75"/>
      <c r="C39" s="74"/>
      <c r="D39" s="75"/>
    </row>
    <row r="40" spans="1:5" ht="17.25" customHeight="1">
      <c r="A40" s="75">
        <v>36</v>
      </c>
      <c r="B40" s="75"/>
      <c r="C40" s="74"/>
      <c r="D40" s="75"/>
    </row>
    <row r="41" spans="1:5" ht="17.25" customHeight="1">
      <c r="A41" s="75">
        <v>37</v>
      </c>
      <c r="B41" s="75"/>
      <c r="C41" s="74"/>
      <c r="D41" s="75"/>
    </row>
    <row r="42" spans="1:5" ht="17.25" customHeight="1">
      <c r="A42" s="75">
        <v>38</v>
      </c>
      <c r="B42" s="75"/>
      <c r="C42" s="74"/>
      <c r="D42" s="75"/>
    </row>
    <row r="43" spans="1:5" ht="17.25" customHeight="1">
      <c r="A43" s="75">
        <v>39</v>
      </c>
      <c r="B43" s="75"/>
      <c r="C43" s="74"/>
      <c r="D43" s="75"/>
    </row>
    <row r="44" spans="1:5" ht="17.25" customHeight="1">
      <c r="A44" s="75">
        <v>40</v>
      </c>
      <c r="B44" s="75"/>
      <c r="C44" s="74"/>
      <c r="D44" s="75"/>
    </row>
    <row r="45" spans="1:5" s="76" customFormat="1" ht="17.25" customHeight="1">
      <c r="A45" s="75"/>
      <c r="E45" s="67"/>
    </row>
  </sheetData>
  <mergeCells count="2">
    <mergeCell ref="A1:D1"/>
    <mergeCell ref="A2:D2"/>
  </mergeCells>
  <phoneticPr fontId="2"/>
  <dataValidations count="2">
    <dataValidation type="list" allowBlank="1" showInputMessage="1" showErrorMessage="1" sqref="C4" xr:uid="{09B18A5C-1789-4186-9C44-B2D1A3FC218D}">
      <formula1>"選手,監督,ｺｰﾁ,ﾏﾈｰｼﾞｬｰ,引率のみ,役員,審判,補助員"</formula1>
    </dataValidation>
    <dataValidation type="list" allowBlank="1" showInputMessage="1" showErrorMessage="1" sqref="C5:C44" xr:uid="{1E35488C-BDA4-46AB-AB68-5C180BC8C601}">
      <formula1>"選手,指導者,保護者"</formula1>
    </dataValidation>
  </dataValidations>
  <printOptions horizontalCentered="1" verticalCentered="1"/>
  <pageMargins left="0.24" right="0.24" top="0.75" bottom="0.75" header="0.31" footer="0.31"/>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F3F4-6417-49ED-B1EE-161D0B718884}">
  <dimension ref="A1:M259"/>
  <sheetViews>
    <sheetView view="pageBreakPreview" topLeftCell="A145" zoomScaleNormal="100" zoomScaleSheetLayoutView="100" workbookViewId="0">
      <selection activeCell="K153" sqref="K153:M155"/>
    </sheetView>
  </sheetViews>
  <sheetFormatPr defaultColWidth="9" defaultRowHeight="16.5" customHeight="1"/>
  <cols>
    <col min="1" max="1" width="5.5" style="65" customWidth="1"/>
    <col min="2" max="2" width="13.875" style="65" customWidth="1"/>
    <col min="3" max="3" width="4.625" style="65" customWidth="1"/>
    <col min="4" max="4" width="6.125" style="65" customWidth="1"/>
    <col min="5" max="5" width="5" style="65" customWidth="1"/>
    <col min="6" max="6" width="11.125" style="65" customWidth="1"/>
    <col min="7" max="7" width="0.5" style="65" customWidth="1"/>
    <col min="8" max="8" width="5.5" style="65" customWidth="1"/>
    <col min="9" max="9" width="13.875" style="65" customWidth="1"/>
    <col min="10" max="10" width="4.625" style="65" customWidth="1"/>
    <col min="11" max="11" width="6.125" style="65" customWidth="1"/>
    <col min="12" max="12" width="5.125" style="65" customWidth="1"/>
    <col min="13" max="13" width="11.125" style="65" customWidth="1"/>
    <col min="14" max="14" width="9" style="65" customWidth="1"/>
    <col min="15" max="16384" width="9" style="65"/>
  </cols>
  <sheetData>
    <row r="1" spans="1:13" s="66" customFormat="1" ht="16.5" customHeight="1">
      <c r="A1" s="237" t="s">
        <v>81</v>
      </c>
      <c r="B1" s="237"/>
      <c r="C1" s="237"/>
      <c r="D1" s="237"/>
      <c r="E1" s="237"/>
      <c r="F1" s="237"/>
      <c r="H1" s="237" t="s">
        <v>81</v>
      </c>
      <c r="I1" s="237"/>
      <c r="J1" s="237"/>
      <c r="K1" s="237"/>
      <c r="L1" s="237"/>
      <c r="M1" s="237"/>
    </row>
    <row r="2" spans="1:13" s="66" customFormat="1" ht="16.5" customHeight="1">
      <c r="A2" s="237"/>
      <c r="B2" s="237"/>
      <c r="C2" s="237"/>
      <c r="D2" s="237"/>
      <c r="E2" s="237"/>
      <c r="F2" s="237"/>
      <c r="H2" s="237"/>
      <c r="I2" s="237"/>
      <c r="J2" s="237"/>
      <c r="K2" s="237"/>
      <c r="L2" s="237"/>
      <c r="M2" s="237"/>
    </row>
    <row r="3" spans="1:13" ht="16.5" customHeight="1">
      <c r="A3" s="238" t="s">
        <v>55</v>
      </c>
      <c r="B3" s="238"/>
      <c r="C3" s="238"/>
      <c r="D3" s="238"/>
      <c r="E3" s="238"/>
      <c r="F3" s="238"/>
      <c r="H3" s="238" t="s">
        <v>55</v>
      </c>
      <c r="I3" s="238"/>
      <c r="J3" s="238"/>
      <c r="K3" s="238"/>
      <c r="L3" s="238"/>
      <c r="M3" s="238"/>
    </row>
    <row r="4" spans="1:13" ht="16.5" customHeight="1">
      <c r="A4" s="238"/>
      <c r="B4" s="238"/>
      <c r="C4" s="238"/>
      <c r="D4" s="238"/>
      <c r="E4" s="238"/>
      <c r="F4" s="238"/>
      <c r="H4" s="238"/>
      <c r="I4" s="238"/>
      <c r="J4" s="238"/>
      <c r="K4" s="238"/>
      <c r="L4" s="238"/>
      <c r="M4" s="238"/>
    </row>
    <row r="5" spans="1:13" ht="16.5" customHeight="1">
      <c r="A5" s="223" t="s">
        <v>56</v>
      </c>
      <c r="B5" s="239">
        <f>入場許可名簿!$B$5</f>
        <v>0</v>
      </c>
      <c r="C5" s="240"/>
      <c r="D5" s="241"/>
      <c r="E5" s="223" t="s">
        <v>57</v>
      </c>
      <c r="F5" s="234">
        <v>1</v>
      </c>
      <c r="H5" s="223" t="s">
        <v>56</v>
      </c>
      <c r="I5" s="239">
        <f>入場許可名簿!$B$5</f>
        <v>0</v>
      </c>
      <c r="J5" s="240"/>
      <c r="K5" s="241"/>
      <c r="L5" s="223" t="s">
        <v>57</v>
      </c>
      <c r="M5" s="234">
        <v>2</v>
      </c>
    </row>
    <row r="6" spans="1:13" ht="16.5" customHeight="1">
      <c r="A6" s="223"/>
      <c r="B6" s="242"/>
      <c r="C6" s="243"/>
      <c r="D6" s="244"/>
      <c r="E6" s="223"/>
      <c r="F6" s="234"/>
      <c r="H6" s="223"/>
      <c r="I6" s="242"/>
      <c r="J6" s="243"/>
      <c r="K6" s="244"/>
      <c r="L6" s="223"/>
      <c r="M6" s="234"/>
    </row>
    <row r="7" spans="1:13" ht="16.5" customHeight="1">
      <c r="A7" s="223" t="s">
        <v>58</v>
      </c>
      <c r="B7" s="235">
        <f>入場許可名簿!C5</f>
        <v>0</v>
      </c>
      <c r="C7" s="223" t="s">
        <v>59</v>
      </c>
      <c r="D7" s="236">
        <f>入場許可名簿!$D$5</f>
        <v>0</v>
      </c>
      <c r="E7" s="236"/>
      <c r="F7" s="236"/>
      <c r="H7" s="223" t="s">
        <v>58</v>
      </c>
      <c r="I7" s="235">
        <f>入場許可名簿!C6</f>
        <v>0</v>
      </c>
      <c r="J7" s="223" t="s">
        <v>59</v>
      </c>
      <c r="K7" s="236">
        <f>入場許可名簿!$D$6</f>
        <v>0</v>
      </c>
      <c r="L7" s="236"/>
      <c r="M7" s="236"/>
    </row>
    <row r="8" spans="1:13" ht="16.5" customHeight="1">
      <c r="A8" s="223"/>
      <c r="B8" s="235"/>
      <c r="C8" s="223"/>
      <c r="D8" s="236"/>
      <c r="E8" s="236"/>
      <c r="F8" s="236"/>
      <c r="H8" s="223"/>
      <c r="I8" s="235"/>
      <c r="J8" s="223"/>
      <c r="K8" s="236"/>
      <c r="L8" s="236"/>
      <c r="M8" s="236"/>
    </row>
    <row r="9" spans="1:13" ht="16.5" customHeight="1">
      <c r="A9" s="220" t="s">
        <v>76</v>
      </c>
      <c r="B9" s="221"/>
      <c r="C9" s="222"/>
      <c r="D9" s="223"/>
      <c r="E9" s="223"/>
      <c r="F9" s="223"/>
      <c r="H9" s="220" t="s">
        <v>76</v>
      </c>
      <c r="I9" s="221"/>
      <c r="J9" s="222"/>
      <c r="K9" s="223"/>
      <c r="L9" s="223"/>
      <c r="M9" s="223"/>
    </row>
    <row r="10" spans="1:13" ht="16.5" customHeight="1">
      <c r="A10" s="224" t="s">
        <v>60</v>
      </c>
      <c r="B10" s="225"/>
      <c r="C10" s="226"/>
      <c r="D10" s="233"/>
      <c r="E10" s="233"/>
      <c r="F10" s="233"/>
      <c r="H10" s="224" t="s">
        <v>60</v>
      </c>
      <c r="I10" s="225"/>
      <c r="J10" s="226"/>
      <c r="K10" s="233"/>
      <c r="L10" s="233"/>
      <c r="M10" s="233"/>
    </row>
    <row r="11" spans="1:13" ht="16.5" customHeight="1">
      <c r="A11" s="227"/>
      <c r="B11" s="228"/>
      <c r="C11" s="229"/>
      <c r="D11" s="233"/>
      <c r="E11" s="233"/>
      <c r="F11" s="233"/>
      <c r="H11" s="227"/>
      <c r="I11" s="228"/>
      <c r="J11" s="229"/>
      <c r="K11" s="233"/>
      <c r="L11" s="233"/>
      <c r="M11" s="233"/>
    </row>
    <row r="12" spans="1:13" ht="16.5" customHeight="1">
      <c r="A12" s="230"/>
      <c r="B12" s="231"/>
      <c r="C12" s="232"/>
      <c r="D12" s="233"/>
      <c r="E12" s="233"/>
      <c r="F12" s="233"/>
      <c r="H12" s="230"/>
      <c r="I12" s="231"/>
      <c r="J12" s="232"/>
      <c r="K12" s="233"/>
      <c r="L12" s="233"/>
      <c r="M12" s="233"/>
    </row>
    <row r="14" spans="1:13" s="66" customFormat="1" ht="16.5" customHeight="1">
      <c r="A14" s="237" t="s">
        <v>81</v>
      </c>
      <c r="B14" s="237"/>
      <c r="C14" s="237"/>
      <c r="D14" s="237"/>
      <c r="E14" s="237"/>
      <c r="F14" s="237"/>
      <c r="H14" s="237" t="s">
        <v>81</v>
      </c>
      <c r="I14" s="237"/>
      <c r="J14" s="237"/>
      <c r="K14" s="237"/>
      <c r="L14" s="237"/>
      <c r="M14" s="237"/>
    </row>
    <row r="15" spans="1:13" s="66" customFormat="1" ht="16.5" customHeight="1">
      <c r="A15" s="237"/>
      <c r="B15" s="237"/>
      <c r="C15" s="237"/>
      <c r="D15" s="237"/>
      <c r="E15" s="237"/>
      <c r="F15" s="237"/>
      <c r="H15" s="237"/>
      <c r="I15" s="237"/>
      <c r="J15" s="237"/>
      <c r="K15" s="237"/>
      <c r="L15" s="237"/>
      <c r="M15" s="237"/>
    </row>
    <row r="16" spans="1:13" ht="16.5" customHeight="1">
      <c r="A16" s="238" t="s">
        <v>55</v>
      </c>
      <c r="B16" s="238"/>
      <c r="C16" s="238"/>
      <c r="D16" s="238"/>
      <c r="E16" s="238"/>
      <c r="F16" s="238"/>
      <c r="H16" s="238" t="s">
        <v>55</v>
      </c>
      <c r="I16" s="238"/>
      <c r="J16" s="238"/>
      <c r="K16" s="238"/>
      <c r="L16" s="238"/>
      <c r="M16" s="238"/>
    </row>
    <row r="17" spans="1:13" ht="16.5" customHeight="1">
      <c r="A17" s="238"/>
      <c r="B17" s="238"/>
      <c r="C17" s="238"/>
      <c r="D17" s="238"/>
      <c r="E17" s="238"/>
      <c r="F17" s="238"/>
      <c r="H17" s="238"/>
      <c r="I17" s="238"/>
      <c r="J17" s="238"/>
      <c r="K17" s="238"/>
      <c r="L17" s="238"/>
      <c r="M17" s="238"/>
    </row>
    <row r="18" spans="1:13" ht="16.5" customHeight="1">
      <c r="A18" s="223" t="s">
        <v>56</v>
      </c>
      <c r="B18" s="239">
        <f>入場許可名簿!$B$5</f>
        <v>0</v>
      </c>
      <c r="C18" s="240"/>
      <c r="D18" s="241"/>
      <c r="E18" s="223" t="s">
        <v>57</v>
      </c>
      <c r="F18" s="234">
        <v>3</v>
      </c>
      <c r="H18" s="223" t="s">
        <v>56</v>
      </c>
      <c r="I18" s="239">
        <f>入場許可名簿!$B$5</f>
        <v>0</v>
      </c>
      <c r="J18" s="240"/>
      <c r="K18" s="241"/>
      <c r="L18" s="223" t="s">
        <v>57</v>
      </c>
      <c r="M18" s="234">
        <v>4</v>
      </c>
    </row>
    <row r="19" spans="1:13" ht="16.5" customHeight="1">
      <c r="A19" s="223"/>
      <c r="B19" s="242"/>
      <c r="C19" s="243"/>
      <c r="D19" s="244"/>
      <c r="E19" s="223"/>
      <c r="F19" s="234"/>
      <c r="H19" s="223"/>
      <c r="I19" s="242"/>
      <c r="J19" s="243"/>
      <c r="K19" s="244"/>
      <c r="L19" s="223"/>
      <c r="M19" s="234"/>
    </row>
    <row r="20" spans="1:13" ht="16.5" customHeight="1">
      <c r="A20" s="223" t="s">
        <v>58</v>
      </c>
      <c r="B20" s="235">
        <f>入場許可名簿!C7</f>
        <v>0</v>
      </c>
      <c r="C20" s="223" t="s">
        <v>59</v>
      </c>
      <c r="D20" s="236">
        <f>入場許可名簿!$D$7</f>
        <v>0</v>
      </c>
      <c r="E20" s="236"/>
      <c r="F20" s="236"/>
      <c r="H20" s="223" t="s">
        <v>58</v>
      </c>
      <c r="I20" s="235">
        <f>入場許可名簿!C8</f>
        <v>0</v>
      </c>
      <c r="J20" s="223" t="s">
        <v>59</v>
      </c>
      <c r="K20" s="236">
        <f>入場許可名簿!$D$8</f>
        <v>0</v>
      </c>
      <c r="L20" s="236"/>
      <c r="M20" s="236"/>
    </row>
    <row r="21" spans="1:13" ht="16.5" customHeight="1">
      <c r="A21" s="223"/>
      <c r="B21" s="235"/>
      <c r="C21" s="223"/>
      <c r="D21" s="236"/>
      <c r="E21" s="236"/>
      <c r="F21" s="236"/>
      <c r="H21" s="223"/>
      <c r="I21" s="235"/>
      <c r="J21" s="223"/>
      <c r="K21" s="236"/>
      <c r="L21" s="236"/>
      <c r="M21" s="236"/>
    </row>
    <row r="22" spans="1:13" ht="16.5" customHeight="1">
      <c r="A22" s="220" t="s">
        <v>76</v>
      </c>
      <c r="B22" s="221"/>
      <c r="C22" s="222"/>
      <c r="D22" s="223"/>
      <c r="E22" s="223"/>
      <c r="F22" s="223"/>
      <c r="H22" s="220" t="s">
        <v>76</v>
      </c>
      <c r="I22" s="221"/>
      <c r="J22" s="222"/>
      <c r="K22" s="223"/>
      <c r="L22" s="223"/>
      <c r="M22" s="223"/>
    </row>
    <row r="23" spans="1:13" ht="16.5" customHeight="1">
      <c r="A23" s="224" t="s">
        <v>60</v>
      </c>
      <c r="B23" s="225"/>
      <c r="C23" s="226"/>
      <c r="D23" s="233"/>
      <c r="E23" s="233"/>
      <c r="F23" s="233"/>
      <c r="H23" s="224" t="s">
        <v>60</v>
      </c>
      <c r="I23" s="225"/>
      <c r="J23" s="226"/>
      <c r="K23" s="233"/>
      <c r="L23" s="233"/>
      <c r="M23" s="233"/>
    </row>
    <row r="24" spans="1:13" ht="16.5" customHeight="1">
      <c r="A24" s="227"/>
      <c r="B24" s="228"/>
      <c r="C24" s="229"/>
      <c r="D24" s="233"/>
      <c r="E24" s="233"/>
      <c r="F24" s="233"/>
      <c r="H24" s="227"/>
      <c r="I24" s="228"/>
      <c r="J24" s="229"/>
      <c r="K24" s="233"/>
      <c r="L24" s="233"/>
      <c r="M24" s="233"/>
    </row>
    <row r="25" spans="1:13" ht="16.5" customHeight="1">
      <c r="A25" s="230"/>
      <c r="B25" s="231"/>
      <c r="C25" s="232"/>
      <c r="D25" s="233"/>
      <c r="E25" s="233"/>
      <c r="F25" s="233"/>
      <c r="H25" s="230"/>
      <c r="I25" s="231"/>
      <c r="J25" s="232"/>
      <c r="K25" s="233"/>
      <c r="L25" s="233"/>
      <c r="M25" s="233"/>
    </row>
    <row r="27" spans="1:13" s="66" customFormat="1" ht="16.5" customHeight="1">
      <c r="A27" s="237" t="s">
        <v>81</v>
      </c>
      <c r="B27" s="237"/>
      <c r="C27" s="237"/>
      <c r="D27" s="237"/>
      <c r="E27" s="237"/>
      <c r="F27" s="237"/>
      <c r="H27" s="237" t="s">
        <v>81</v>
      </c>
      <c r="I27" s="237"/>
      <c r="J27" s="237"/>
      <c r="K27" s="237"/>
      <c r="L27" s="237"/>
      <c r="M27" s="237"/>
    </row>
    <row r="28" spans="1:13" s="66" customFormat="1" ht="16.5" customHeight="1">
      <c r="A28" s="237"/>
      <c r="B28" s="237"/>
      <c r="C28" s="237"/>
      <c r="D28" s="237"/>
      <c r="E28" s="237"/>
      <c r="F28" s="237"/>
      <c r="H28" s="237"/>
      <c r="I28" s="237"/>
      <c r="J28" s="237"/>
      <c r="K28" s="237"/>
      <c r="L28" s="237"/>
      <c r="M28" s="237"/>
    </row>
    <row r="29" spans="1:13" ht="16.5" customHeight="1">
      <c r="A29" s="238" t="s">
        <v>55</v>
      </c>
      <c r="B29" s="238"/>
      <c r="C29" s="238"/>
      <c r="D29" s="238"/>
      <c r="E29" s="238"/>
      <c r="F29" s="238"/>
      <c r="H29" s="238" t="s">
        <v>55</v>
      </c>
      <c r="I29" s="238"/>
      <c r="J29" s="238"/>
      <c r="K29" s="238"/>
      <c r="L29" s="238"/>
      <c r="M29" s="238"/>
    </row>
    <row r="30" spans="1:13" ht="16.5" customHeight="1">
      <c r="A30" s="238"/>
      <c r="B30" s="238"/>
      <c r="C30" s="238"/>
      <c r="D30" s="238"/>
      <c r="E30" s="238"/>
      <c r="F30" s="238"/>
      <c r="H30" s="238"/>
      <c r="I30" s="238"/>
      <c r="J30" s="238"/>
      <c r="K30" s="238"/>
      <c r="L30" s="238"/>
      <c r="M30" s="238"/>
    </row>
    <row r="31" spans="1:13" ht="16.5" customHeight="1">
      <c r="A31" s="223" t="s">
        <v>56</v>
      </c>
      <c r="B31" s="239">
        <f>入場許可名簿!$B$5</f>
        <v>0</v>
      </c>
      <c r="C31" s="240"/>
      <c r="D31" s="241"/>
      <c r="E31" s="223" t="s">
        <v>57</v>
      </c>
      <c r="F31" s="234">
        <v>5</v>
      </c>
      <c r="H31" s="223" t="s">
        <v>56</v>
      </c>
      <c r="I31" s="239">
        <f>入場許可名簿!$B$5</f>
        <v>0</v>
      </c>
      <c r="J31" s="240"/>
      <c r="K31" s="241"/>
      <c r="L31" s="223" t="s">
        <v>57</v>
      </c>
      <c r="M31" s="234">
        <v>6</v>
      </c>
    </row>
    <row r="32" spans="1:13" ht="16.5" customHeight="1">
      <c r="A32" s="223"/>
      <c r="B32" s="242"/>
      <c r="C32" s="243"/>
      <c r="D32" s="244"/>
      <c r="E32" s="223"/>
      <c r="F32" s="234"/>
      <c r="H32" s="223"/>
      <c r="I32" s="242"/>
      <c r="J32" s="243"/>
      <c r="K32" s="244"/>
      <c r="L32" s="223"/>
      <c r="M32" s="234"/>
    </row>
    <row r="33" spans="1:13" ht="16.5" customHeight="1">
      <c r="A33" s="223" t="s">
        <v>58</v>
      </c>
      <c r="B33" s="235">
        <f>入場許可名簿!C9</f>
        <v>0</v>
      </c>
      <c r="C33" s="223" t="s">
        <v>59</v>
      </c>
      <c r="D33" s="236">
        <f>入場許可名簿!$D$9</f>
        <v>0</v>
      </c>
      <c r="E33" s="236"/>
      <c r="F33" s="236"/>
      <c r="H33" s="223" t="s">
        <v>58</v>
      </c>
      <c r="I33" s="235">
        <f>入場許可名簿!C10</f>
        <v>0</v>
      </c>
      <c r="J33" s="223" t="s">
        <v>59</v>
      </c>
      <c r="K33" s="236">
        <f>入場許可名簿!$D$10</f>
        <v>0</v>
      </c>
      <c r="L33" s="236"/>
      <c r="M33" s="236"/>
    </row>
    <row r="34" spans="1:13" ht="16.5" customHeight="1">
      <c r="A34" s="223"/>
      <c r="B34" s="235"/>
      <c r="C34" s="223"/>
      <c r="D34" s="236"/>
      <c r="E34" s="236"/>
      <c r="F34" s="236"/>
      <c r="H34" s="223"/>
      <c r="I34" s="235"/>
      <c r="J34" s="223"/>
      <c r="K34" s="236"/>
      <c r="L34" s="236"/>
      <c r="M34" s="236"/>
    </row>
    <row r="35" spans="1:13" ht="16.5" customHeight="1">
      <c r="A35" s="220" t="s">
        <v>76</v>
      </c>
      <c r="B35" s="221"/>
      <c r="C35" s="222"/>
      <c r="D35" s="223"/>
      <c r="E35" s="223"/>
      <c r="F35" s="223"/>
      <c r="H35" s="220" t="s">
        <v>76</v>
      </c>
      <c r="I35" s="221"/>
      <c r="J35" s="222"/>
      <c r="K35" s="223"/>
      <c r="L35" s="223"/>
      <c r="M35" s="223"/>
    </row>
    <row r="36" spans="1:13" ht="16.5" customHeight="1">
      <c r="A36" s="224" t="s">
        <v>60</v>
      </c>
      <c r="B36" s="225"/>
      <c r="C36" s="226"/>
      <c r="D36" s="233"/>
      <c r="E36" s="233"/>
      <c r="F36" s="233"/>
      <c r="H36" s="224" t="s">
        <v>60</v>
      </c>
      <c r="I36" s="225"/>
      <c r="J36" s="226"/>
      <c r="K36" s="233"/>
      <c r="L36" s="233"/>
      <c r="M36" s="233"/>
    </row>
    <row r="37" spans="1:13" ht="16.5" customHeight="1">
      <c r="A37" s="227"/>
      <c r="B37" s="228"/>
      <c r="C37" s="229"/>
      <c r="D37" s="233"/>
      <c r="E37" s="233"/>
      <c r="F37" s="233"/>
      <c r="H37" s="227"/>
      <c r="I37" s="228"/>
      <c r="J37" s="229"/>
      <c r="K37" s="233"/>
      <c r="L37" s="233"/>
      <c r="M37" s="233"/>
    </row>
    <row r="38" spans="1:13" ht="16.5" customHeight="1">
      <c r="A38" s="230"/>
      <c r="B38" s="231"/>
      <c r="C38" s="232"/>
      <c r="D38" s="233"/>
      <c r="E38" s="233"/>
      <c r="F38" s="233"/>
      <c r="H38" s="230"/>
      <c r="I38" s="231"/>
      <c r="J38" s="232"/>
      <c r="K38" s="233"/>
      <c r="L38" s="233"/>
      <c r="M38" s="233"/>
    </row>
    <row r="40" spans="1:13" s="66" customFormat="1" ht="16.5" customHeight="1">
      <c r="A40" s="237" t="s">
        <v>81</v>
      </c>
      <c r="B40" s="237"/>
      <c r="C40" s="237"/>
      <c r="D40" s="237"/>
      <c r="E40" s="237"/>
      <c r="F40" s="237"/>
      <c r="H40" s="237" t="s">
        <v>81</v>
      </c>
      <c r="I40" s="237"/>
      <c r="J40" s="237"/>
      <c r="K40" s="237"/>
      <c r="L40" s="237"/>
      <c r="M40" s="237"/>
    </row>
    <row r="41" spans="1:13" s="66" customFormat="1" ht="16.5" customHeight="1">
      <c r="A41" s="237"/>
      <c r="B41" s="237"/>
      <c r="C41" s="237"/>
      <c r="D41" s="237"/>
      <c r="E41" s="237"/>
      <c r="F41" s="237"/>
      <c r="H41" s="237"/>
      <c r="I41" s="237"/>
      <c r="J41" s="237"/>
      <c r="K41" s="237"/>
      <c r="L41" s="237"/>
      <c r="M41" s="237"/>
    </row>
    <row r="42" spans="1:13" ht="16.5" customHeight="1">
      <c r="A42" s="238" t="s">
        <v>55</v>
      </c>
      <c r="B42" s="238"/>
      <c r="C42" s="238"/>
      <c r="D42" s="238"/>
      <c r="E42" s="238"/>
      <c r="F42" s="238"/>
      <c r="H42" s="238" t="s">
        <v>55</v>
      </c>
      <c r="I42" s="238"/>
      <c r="J42" s="238"/>
      <c r="K42" s="238"/>
      <c r="L42" s="238"/>
      <c r="M42" s="238"/>
    </row>
    <row r="43" spans="1:13" ht="16.5" customHeight="1">
      <c r="A43" s="238"/>
      <c r="B43" s="238"/>
      <c r="C43" s="238"/>
      <c r="D43" s="238"/>
      <c r="E43" s="238"/>
      <c r="F43" s="238"/>
      <c r="H43" s="238"/>
      <c r="I43" s="238"/>
      <c r="J43" s="238"/>
      <c r="K43" s="238"/>
      <c r="L43" s="238"/>
      <c r="M43" s="238"/>
    </row>
    <row r="44" spans="1:13" ht="16.5" customHeight="1">
      <c r="A44" s="223" t="s">
        <v>56</v>
      </c>
      <c r="B44" s="239">
        <f>入場許可名簿!$B$5</f>
        <v>0</v>
      </c>
      <c r="C44" s="240"/>
      <c r="D44" s="241"/>
      <c r="E44" s="223" t="s">
        <v>57</v>
      </c>
      <c r="F44" s="234">
        <v>7</v>
      </c>
      <c r="H44" s="223" t="s">
        <v>56</v>
      </c>
      <c r="I44" s="239">
        <f>入場許可名簿!$B$5</f>
        <v>0</v>
      </c>
      <c r="J44" s="240"/>
      <c r="K44" s="241"/>
      <c r="L44" s="223" t="s">
        <v>57</v>
      </c>
      <c r="M44" s="234">
        <v>8</v>
      </c>
    </row>
    <row r="45" spans="1:13" ht="16.5" customHeight="1">
      <c r="A45" s="223"/>
      <c r="B45" s="242"/>
      <c r="C45" s="243"/>
      <c r="D45" s="244"/>
      <c r="E45" s="223"/>
      <c r="F45" s="234"/>
      <c r="H45" s="223"/>
      <c r="I45" s="242"/>
      <c r="J45" s="243"/>
      <c r="K45" s="244"/>
      <c r="L45" s="223"/>
      <c r="M45" s="234"/>
    </row>
    <row r="46" spans="1:13" ht="16.5" customHeight="1">
      <c r="A46" s="223" t="s">
        <v>58</v>
      </c>
      <c r="B46" s="235">
        <f>入場許可名簿!C11</f>
        <v>0</v>
      </c>
      <c r="C46" s="223" t="s">
        <v>59</v>
      </c>
      <c r="D46" s="236">
        <f>入場許可名簿!$D$11</f>
        <v>0</v>
      </c>
      <c r="E46" s="236"/>
      <c r="F46" s="236"/>
      <c r="H46" s="223" t="s">
        <v>58</v>
      </c>
      <c r="I46" s="235">
        <f>入場許可名簿!C12</f>
        <v>0</v>
      </c>
      <c r="J46" s="223" t="s">
        <v>59</v>
      </c>
      <c r="K46" s="236">
        <f>入場許可名簿!$D$12</f>
        <v>0</v>
      </c>
      <c r="L46" s="236"/>
      <c r="M46" s="236"/>
    </row>
    <row r="47" spans="1:13" ht="16.5" customHeight="1">
      <c r="A47" s="223"/>
      <c r="B47" s="235"/>
      <c r="C47" s="223"/>
      <c r="D47" s="236"/>
      <c r="E47" s="236"/>
      <c r="F47" s="236"/>
      <c r="H47" s="223"/>
      <c r="I47" s="235"/>
      <c r="J47" s="223"/>
      <c r="K47" s="236"/>
      <c r="L47" s="236"/>
      <c r="M47" s="236"/>
    </row>
    <row r="48" spans="1:13" ht="16.5" customHeight="1">
      <c r="A48" s="220" t="s">
        <v>76</v>
      </c>
      <c r="B48" s="221"/>
      <c r="C48" s="222"/>
      <c r="D48" s="223"/>
      <c r="E48" s="223"/>
      <c r="F48" s="223"/>
      <c r="H48" s="220" t="s">
        <v>76</v>
      </c>
      <c r="I48" s="221"/>
      <c r="J48" s="222"/>
      <c r="K48" s="223"/>
      <c r="L48" s="223"/>
      <c r="M48" s="223"/>
    </row>
    <row r="49" spans="1:13" ht="16.5" customHeight="1">
      <c r="A49" s="224" t="s">
        <v>60</v>
      </c>
      <c r="B49" s="225"/>
      <c r="C49" s="226"/>
      <c r="D49" s="233"/>
      <c r="E49" s="233"/>
      <c r="F49" s="233"/>
      <c r="H49" s="224" t="s">
        <v>60</v>
      </c>
      <c r="I49" s="225"/>
      <c r="J49" s="226"/>
      <c r="K49" s="233"/>
      <c r="L49" s="233"/>
      <c r="M49" s="233"/>
    </row>
    <row r="50" spans="1:13" ht="16.5" customHeight="1">
      <c r="A50" s="227"/>
      <c r="B50" s="228"/>
      <c r="C50" s="229"/>
      <c r="D50" s="233"/>
      <c r="E50" s="233"/>
      <c r="F50" s="233"/>
      <c r="H50" s="227"/>
      <c r="I50" s="228"/>
      <c r="J50" s="229"/>
      <c r="K50" s="233"/>
      <c r="L50" s="233"/>
      <c r="M50" s="233"/>
    </row>
    <row r="51" spans="1:13" ht="16.5" customHeight="1">
      <c r="A51" s="230"/>
      <c r="B51" s="231"/>
      <c r="C51" s="232"/>
      <c r="D51" s="233"/>
      <c r="E51" s="233"/>
      <c r="F51" s="233"/>
      <c r="H51" s="230"/>
      <c r="I51" s="231"/>
      <c r="J51" s="232"/>
      <c r="K51" s="233"/>
      <c r="L51" s="233"/>
      <c r="M51" s="233"/>
    </row>
    <row r="52" spans="1:13" ht="7.35" customHeight="1">
      <c r="A52" s="81"/>
      <c r="B52" s="82"/>
      <c r="C52" s="83"/>
      <c r="D52" s="84"/>
      <c r="E52" s="84"/>
      <c r="F52" s="84"/>
      <c r="H52" s="81"/>
      <c r="I52" s="82"/>
      <c r="J52" s="83"/>
      <c r="K52" s="84"/>
      <c r="L52" s="84"/>
      <c r="M52" s="84"/>
    </row>
    <row r="53" spans="1:13" s="66" customFormat="1" ht="16.5" customHeight="1">
      <c r="A53" s="237" t="s">
        <v>81</v>
      </c>
      <c r="B53" s="237"/>
      <c r="C53" s="237"/>
      <c r="D53" s="237"/>
      <c r="E53" s="237"/>
      <c r="F53" s="237"/>
      <c r="H53" s="237" t="s">
        <v>81</v>
      </c>
      <c r="I53" s="237"/>
      <c r="J53" s="237"/>
      <c r="K53" s="237"/>
      <c r="L53" s="237"/>
      <c r="M53" s="237"/>
    </row>
    <row r="54" spans="1:13" s="66" customFormat="1" ht="16.5" customHeight="1">
      <c r="A54" s="237"/>
      <c r="B54" s="237"/>
      <c r="C54" s="237"/>
      <c r="D54" s="237"/>
      <c r="E54" s="237"/>
      <c r="F54" s="237"/>
      <c r="H54" s="237"/>
      <c r="I54" s="237"/>
      <c r="J54" s="237"/>
      <c r="K54" s="237"/>
      <c r="L54" s="237"/>
      <c r="M54" s="237"/>
    </row>
    <row r="55" spans="1:13" ht="16.5" customHeight="1">
      <c r="A55" s="238" t="s">
        <v>55</v>
      </c>
      <c r="B55" s="238"/>
      <c r="C55" s="238"/>
      <c r="D55" s="238"/>
      <c r="E55" s="238"/>
      <c r="F55" s="238"/>
      <c r="H55" s="238" t="s">
        <v>55</v>
      </c>
      <c r="I55" s="238"/>
      <c r="J55" s="238"/>
      <c r="K55" s="238"/>
      <c r="L55" s="238"/>
      <c r="M55" s="238"/>
    </row>
    <row r="56" spans="1:13" ht="16.5" customHeight="1">
      <c r="A56" s="238"/>
      <c r="B56" s="238"/>
      <c r="C56" s="238"/>
      <c r="D56" s="238"/>
      <c r="E56" s="238"/>
      <c r="F56" s="238"/>
      <c r="H56" s="238"/>
      <c r="I56" s="238"/>
      <c r="J56" s="238"/>
      <c r="K56" s="238"/>
      <c r="L56" s="238"/>
      <c r="M56" s="238"/>
    </row>
    <row r="57" spans="1:13" ht="16.5" customHeight="1">
      <c r="A57" s="223" t="s">
        <v>56</v>
      </c>
      <c r="B57" s="239">
        <f>入場許可名簿!$B$5</f>
        <v>0</v>
      </c>
      <c r="C57" s="240"/>
      <c r="D57" s="241"/>
      <c r="E57" s="223" t="s">
        <v>57</v>
      </c>
      <c r="F57" s="234">
        <v>9</v>
      </c>
      <c r="H57" s="223" t="s">
        <v>56</v>
      </c>
      <c r="I57" s="239">
        <f>入場許可名簿!$B$5</f>
        <v>0</v>
      </c>
      <c r="J57" s="240"/>
      <c r="K57" s="241"/>
      <c r="L57" s="223" t="s">
        <v>57</v>
      </c>
      <c r="M57" s="234">
        <v>10</v>
      </c>
    </row>
    <row r="58" spans="1:13" ht="16.5" customHeight="1">
      <c r="A58" s="223"/>
      <c r="B58" s="242"/>
      <c r="C58" s="243"/>
      <c r="D58" s="244"/>
      <c r="E58" s="223"/>
      <c r="F58" s="234"/>
      <c r="H58" s="223"/>
      <c r="I58" s="242"/>
      <c r="J58" s="243"/>
      <c r="K58" s="244"/>
      <c r="L58" s="223"/>
      <c r="M58" s="234"/>
    </row>
    <row r="59" spans="1:13" ht="16.5" customHeight="1">
      <c r="A59" s="223" t="s">
        <v>58</v>
      </c>
      <c r="B59" s="235">
        <f>入場許可名簿!C13</f>
        <v>0</v>
      </c>
      <c r="C59" s="223" t="s">
        <v>59</v>
      </c>
      <c r="D59" s="236">
        <f>入場許可名簿!$D$13</f>
        <v>0</v>
      </c>
      <c r="E59" s="236"/>
      <c r="F59" s="236"/>
      <c r="H59" s="223" t="s">
        <v>58</v>
      </c>
      <c r="I59" s="235">
        <f>入場許可名簿!C14</f>
        <v>0</v>
      </c>
      <c r="J59" s="223" t="s">
        <v>59</v>
      </c>
      <c r="K59" s="236">
        <f>入場許可名簿!$D$14</f>
        <v>0</v>
      </c>
      <c r="L59" s="236"/>
      <c r="M59" s="236"/>
    </row>
    <row r="60" spans="1:13" ht="16.5" customHeight="1">
      <c r="A60" s="223"/>
      <c r="B60" s="235"/>
      <c r="C60" s="223"/>
      <c r="D60" s="236"/>
      <c r="E60" s="236"/>
      <c r="F60" s="236"/>
      <c r="H60" s="223"/>
      <c r="I60" s="235"/>
      <c r="J60" s="223"/>
      <c r="K60" s="236"/>
      <c r="L60" s="236"/>
      <c r="M60" s="236"/>
    </row>
    <row r="61" spans="1:13" ht="16.5" customHeight="1">
      <c r="A61" s="220" t="s">
        <v>76</v>
      </c>
      <c r="B61" s="221"/>
      <c r="C61" s="222"/>
      <c r="D61" s="223"/>
      <c r="E61" s="223"/>
      <c r="F61" s="223"/>
      <c r="H61" s="220" t="s">
        <v>76</v>
      </c>
      <c r="I61" s="221"/>
      <c r="J61" s="222"/>
      <c r="K61" s="223"/>
      <c r="L61" s="223"/>
      <c r="M61" s="223"/>
    </row>
    <row r="62" spans="1:13" ht="16.5" customHeight="1">
      <c r="A62" s="224" t="s">
        <v>60</v>
      </c>
      <c r="B62" s="225"/>
      <c r="C62" s="226"/>
      <c r="D62" s="233"/>
      <c r="E62" s="233"/>
      <c r="F62" s="233"/>
      <c r="H62" s="224" t="s">
        <v>60</v>
      </c>
      <c r="I62" s="225"/>
      <c r="J62" s="226"/>
      <c r="K62" s="233"/>
      <c r="L62" s="233"/>
      <c r="M62" s="233"/>
    </row>
    <row r="63" spans="1:13" ht="16.5" customHeight="1">
      <c r="A63" s="227"/>
      <c r="B63" s="228"/>
      <c r="C63" s="229"/>
      <c r="D63" s="233"/>
      <c r="E63" s="233"/>
      <c r="F63" s="233"/>
      <c r="H63" s="227"/>
      <c r="I63" s="228"/>
      <c r="J63" s="229"/>
      <c r="K63" s="233"/>
      <c r="L63" s="233"/>
      <c r="M63" s="233"/>
    </row>
    <row r="64" spans="1:13" ht="16.5" customHeight="1">
      <c r="A64" s="230"/>
      <c r="B64" s="231"/>
      <c r="C64" s="232"/>
      <c r="D64" s="233"/>
      <c r="E64" s="233"/>
      <c r="F64" s="233"/>
      <c r="H64" s="230"/>
      <c r="I64" s="231"/>
      <c r="J64" s="232"/>
      <c r="K64" s="233"/>
      <c r="L64" s="233"/>
      <c r="M64" s="233"/>
    </row>
    <row r="66" spans="1:13" s="66" customFormat="1" ht="16.5" customHeight="1">
      <c r="A66" s="237" t="s">
        <v>81</v>
      </c>
      <c r="B66" s="237"/>
      <c r="C66" s="237"/>
      <c r="D66" s="237"/>
      <c r="E66" s="237"/>
      <c r="F66" s="237"/>
      <c r="H66" s="237" t="s">
        <v>81</v>
      </c>
      <c r="I66" s="237"/>
      <c r="J66" s="237"/>
      <c r="K66" s="237"/>
      <c r="L66" s="237"/>
      <c r="M66" s="237"/>
    </row>
    <row r="67" spans="1:13" s="66" customFormat="1" ht="16.5" customHeight="1">
      <c r="A67" s="237"/>
      <c r="B67" s="237"/>
      <c r="C67" s="237"/>
      <c r="D67" s="237"/>
      <c r="E67" s="237"/>
      <c r="F67" s="237"/>
      <c r="H67" s="237"/>
      <c r="I67" s="237"/>
      <c r="J67" s="237"/>
      <c r="K67" s="237"/>
      <c r="L67" s="237"/>
      <c r="M67" s="237"/>
    </row>
    <row r="68" spans="1:13" ht="16.5" customHeight="1">
      <c r="A68" s="238" t="s">
        <v>55</v>
      </c>
      <c r="B68" s="238"/>
      <c r="C68" s="238"/>
      <c r="D68" s="238"/>
      <c r="E68" s="238"/>
      <c r="F68" s="238"/>
      <c r="H68" s="238" t="s">
        <v>55</v>
      </c>
      <c r="I68" s="238"/>
      <c r="J68" s="238"/>
      <c r="K68" s="238"/>
      <c r="L68" s="238"/>
      <c r="M68" s="238"/>
    </row>
    <row r="69" spans="1:13" ht="16.5" customHeight="1">
      <c r="A69" s="238"/>
      <c r="B69" s="238"/>
      <c r="C69" s="238"/>
      <c r="D69" s="238"/>
      <c r="E69" s="238"/>
      <c r="F69" s="238"/>
      <c r="H69" s="238"/>
      <c r="I69" s="238"/>
      <c r="J69" s="238"/>
      <c r="K69" s="238"/>
      <c r="L69" s="238"/>
      <c r="M69" s="238"/>
    </row>
    <row r="70" spans="1:13" ht="16.5" customHeight="1">
      <c r="A70" s="223" t="s">
        <v>56</v>
      </c>
      <c r="B70" s="239">
        <f>入場許可名簿!$B$5</f>
        <v>0</v>
      </c>
      <c r="C70" s="240"/>
      <c r="D70" s="241"/>
      <c r="E70" s="223" t="s">
        <v>57</v>
      </c>
      <c r="F70" s="234">
        <v>11</v>
      </c>
      <c r="H70" s="223" t="s">
        <v>56</v>
      </c>
      <c r="I70" s="239">
        <f>入場許可名簿!$B$5</f>
        <v>0</v>
      </c>
      <c r="J70" s="240"/>
      <c r="K70" s="241"/>
      <c r="L70" s="223" t="s">
        <v>57</v>
      </c>
      <c r="M70" s="234">
        <v>12</v>
      </c>
    </row>
    <row r="71" spans="1:13" ht="16.5" customHeight="1">
      <c r="A71" s="223"/>
      <c r="B71" s="242"/>
      <c r="C71" s="243"/>
      <c r="D71" s="244"/>
      <c r="E71" s="223"/>
      <c r="F71" s="234"/>
      <c r="H71" s="223"/>
      <c r="I71" s="242"/>
      <c r="J71" s="243"/>
      <c r="K71" s="244"/>
      <c r="L71" s="223"/>
      <c r="M71" s="234"/>
    </row>
    <row r="72" spans="1:13" ht="16.5" customHeight="1">
      <c r="A72" s="223" t="s">
        <v>58</v>
      </c>
      <c r="B72" s="235">
        <f>入場許可名簿!C15</f>
        <v>0</v>
      </c>
      <c r="C72" s="223" t="s">
        <v>59</v>
      </c>
      <c r="D72" s="236">
        <f>入場許可名簿!$D$15</f>
        <v>0</v>
      </c>
      <c r="E72" s="236"/>
      <c r="F72" s="236"/>
      <c r="H72" s="223" t="s">
        <v>58</v>
      </c>
      <c r="I72" s="235">
        <f>入場許可名簿!C16</f>
        <v>0</v>
      </c>
      <c r="J72" s="223" t="s">
        <v>59</v>
      </c>
      <c r="K72" s="236">
        <f>入場許可名簿!$D$16</f>
        <v>0</v>
      </c>
      <c r="L72" s="236"/>
      <c r="M72" s="236"/>
    </row>
    <row r="73" spans="1:13" ht="16.5" customHeight="1">
      <c r="A73" s="223"/>
      <c r="B73" s="235"/>
      <c r="C73" s="223"/>
      <c r="D73" s="236"/>
      <c r="E73" s="236"/>
      <c r="F73" s="236"/>
      <c r="H73" s="223"/>
      <c r="I73" s="235"/>
      <c r="J73" s="223"/>
      <c r="K73" s="236"/>
      <c r="L73" s="236"/>
      <c r="M73" s="236"/>
    </row>
    <row r="74" spans="1:13" ht="16.5" customHeight="1">
      <c r="A74" s="220" t="s">
        <v>76</v>
      </c>
      <c r="B74" s="221"/>
      <c r="C74" s="222"/>
      <c r="D74" s="223"/>
      <c r="E74" s="223"/>
      <c r="F74" s="223"/>
      <c r="H74" s="220" t="s">
        <v>76</v>
      </c>
      <c r="I74" s="221"/>
      <c r="J74" s="222"/>
      <c r="K74" s="223"/>
      <c r="L74" s="223"/>
      <c r="M74" s="223"/>
    </row>
    <row r="75" spans="1:13" ht="16.5" customHeight="1">
      <c r="A75" s="224" t="s">
        <v>60</v>
      </c>
      <c r="B75" s="225"/>
      <c r="C75" s="226"/>
      <c r="D75" s="233"/>
      <c r="E75" s="233"/>
      <c r="F75" s="233"/>
      <c r="H75" s="224" t="s">
        <v>60</v>
      </c>
      <c r="I75" s="225"/>
      <c r="J75" s="226"/>
      <c r="K75" s="233"/>
      <c r="L75" s="233"/>
      <c r="M75" s="233"/>
    </row>
    <row r="76" spans="1:13" ht="16.5" customHeight="1">
      <c r="A76" s="227"/>
      <c r="B76" s="228"/>
      <c r="C76" s="229"/>
      <c r="D76" s="233"/>
      <c r="E76" s="233"/>
      <c r="F76" s="233"/>
      <c r="H76" s="227"/>
      <c r="I76" s="228"/>
      <c r="J76" s="229"/>
      <c r="K76" s="233"/>
      <c r="L76" s="233"/>
      <c r="M76" s="233"/>
    </row>
    <row r="77" spans="1:13" ht="16.5" customHeight="1">
      <c r="A77" s="230"/>
      <c r="B77" s="231"/>
      <c r="C77" s="232"/>
      <c r="D77" s="233"/>
      <c r="E77" s="233"/>
      <c r="F77" s="233"/>
      <c r="H77" s="230"/>
      <c r="I77" s="231"/>
      <c r="J77" s="232"/>
      <c r="K77" s="233"/>
      <c r="L77" s="233"/>
      <c r="M77" s="233"/>
    </row>
    <row r="79" spans="1:13" s="66" customFormat="1" ht="16.5" customHeight="1">
      <c r="A79" s="237" t="s">
        <v>81</v>
      </c>
      <c r="B79" s="237"/>
      <c r="C79" s="237"/>
      <c r="D79" s="237"/>
      <c r="E79" s="237"/>
      <c r="F79" s="237"/>
      <c r="H79" s="237" t="s">
        <v>81</v>
      </c>
      <c r="I79" s="237"/>
      <c r="J79" s="237"/>
      <c r="K79" s="237"/>
      <c r="L79" s="237"/>
      <c r="M79" s="237"/>
    </row>
    <row r="80" spans="1:13" s="66" customFormat="1" ht="16.5" customHeight="1">
      <c r="A80" s="237"/>
      <c r="B80" s="237"/>
      <c r="C80" s="237"/>
      <c r="D80" s="237"/>
      <c r="E80" s="237"/>
      <c r="F80" s="237"/>
      <c r="H80" s="237"/>
      <c r="I80" s="237"/>
      <c r="J80" s="237"/>
      <c r="K80" s="237"/>
      <c r="L80" s="237"/>
      <c r="M80" s="237"/>
    </row>
    <row r="81" spans="1:13" ht="16.5" customHeight="1">
      <c r="A81" s="238" t="s">
        <v>55</v>
      </c>
      <c r="B81" s="238"/>
      <c r="C81" s="238"/>
      <c r="D81" s="238"/>
      <c r="E81" s="238"/>
      <c r="F81" s="238"/>
      <c r="H81" s="238" t="s">
        <v>55</v>
      </c>
      <c r="I81" s="238"/>
      <c r="J81" s="238"/>
      <c r="K81" s="238"/>
      <c r="L81" s="238"/>
      <c r="M81" s="238"/>
    </row>
    <row r="82" spans="1:13" ht="16.5" customHeight="1">
      <c r="A82" s="238"/>
      <c r="B82" s="238"/>
      <c r="C82" s="238"/>
      <c r="D82" s="238"/>
      <c r="E82" s="238"/>
      <c r="F82" s="238"/>
      <c r="H82" s="238"/>
      <c r="I82" s="238"/>
      <c r="J82" s="238"/>
      <c r="K82" s="238"/>
      <c r="L82" s="238"/>
      <c r="M82" s="238"/>
    </row>
    <row r="83" spans="1:13" ht="16.5" customHeight="1">
      <c r="A83" s="223" t="s">
        <v>56</v>
      </c>
      <c r="B83" s="239">
        <f>入場許可名簿!$B$5</f>
        <v>0</v>
      </c>
      <c r="C83" s="240"/>
      <c r="D83" s="241"/>
      <c r="E83" s="223" t="s">
        <v>57</v>
      </c>
      <c r="F83" s="234">
        <v>13</v>
      </c>
      <c r="H83" s="223" t="s">
        <v>56</v>
      </c>
      <c r="I83" s="239">
        <f>入場許可名簿!$B$5</f>
        <v>0</v>
      </c>
      <c r="J83" s="240"/>
      <c r="K83" s="241"/>
      <c r="L83" s="223" t="s">
        <v>57</v>
      </c>
      <c r="M83" s="234">
        <v>14</v>
      </c>
    </row>
    <row r="84" spans="1:13" ht="16.5" customHeight="1">
      <c r="A84" s="223"/>
      <c r="B84" s="242"/>
      <c r="C84" s="243"/>
      <c r="D84" s="244"/>
      <c r="E84" s="223"/>
      <c r="F84" s="234"/>
      <c r="H84" s="223"/>
      <c r="I84" s="242"/>
      <c r="J84" s="243"/>
      <c r="K84" s="244"/>
      <c r="L84" s="223"/>
      <c r="M84" s="234"/>
    </row>
    <row r="85" spans="1:13" ht="16.5" customHeight="1">
      <c r="A85" s="223" t="s">
        <v>58</v>
      </c>
      <c r="B85" s="235">
        <f>入場許可名簿!C17</f>
        <v>0</v>
      </c>
      <c r="C85" s="223" t="s">
        <v>59</v>
      </c>
      <c r="D85" s="236">
        <f>入場許可名簿!$D$17</f>
        <v>0</v>
      </c>
      <c r="E85" s="236"/>
      <c r="F85" s="236"/>
      <c r="H85" s="223" t="s">
        <v>58</v>
      </c>
      <c r="I85" s="235">
        <f>入場許可名簿!C18</f>
        <v>0</v>
      </c>
      <c r="J85" s="223" t="s">
        <v>59</v>
      </c>
      <c r="K85" s="236">
        <f>入場許可名簿!$D$18</f>
        <v>0</v>
      </c>
      <c r="L85" s="236"/>
      <c r="M85" s="236"/>
    </row>
    <row r="86" spans="1:13" ht="16.5" customHeight="1">
      <c r="A86" s="223"/>
      <c r="B86" s="235"/>
      <c r="C86" s="223"/>
      <c r="D86" s="236"/>
      <c r="E86" s="236"/>
      <c r="F86" s="236"/>
      <c r="H86" s="223"/>
      <c r="I86" s="235"/>
      <c r="J86" s="223"/>
      <c r="K86" s="236"/>
      <c r="L86" s="236"/>
      <c r="M86" s="236"/>
    </row>
    <row r="87" spans="1:13" ht="16.5" customHeight="1">
      <c r="A87" s="220" t="s">
        <v>76</v>
      </c>
      <c r="B87" s="221"/>
      <c r="C87" s="222"/>
      <c r="D87" s="223"/>
      <c r="E87" s="223"/>
      <c r="F87" s="223"/>
      <c r="H87" s="220" t="s">
        <v>76</v>
      </c>
      <c r="I87" s="221"/>
      <c r="J87" s="222"/>
      <c r="K87" s="223"/>
      <c r="L87" s="223"/>
      <c r="M87" s="223"/>
    </row>
    <row r="88" spans="1:13" ht="16.5" customHeight="1">
      <c r="A88" s="224" t="s">
        <v>60</v>
      </c>
      <c r="B88" s="225"/>
      <c r="C88" s="226"/>
      <c r="D88" s="233"/>
      <c r="E88" s="233"/>
      <c r="F88" s="233"/>
      <c r="H88" s="224" t="s">
        <v>60</v>
      </c>
      <c r="I88" s="225"/>
      <c r="J88" s="226"/>
      <c r="K88" s="233"/>
      <c r="L88" s="233"/>
      <c r="M88" s="233"/>
    </row>
    <row r="89" spans="1:13" ht="16.5" customHeight="1">
      <c r="A89" s="227"/>
      <c r="B89" s="228"/>
      <c r="C89" s="229"/>
      <c r="D89" s="233"/>
      <c r="E89" s="233"/>
      <c r="F89" s="233"/>
      <c r="H89" s="227"/>
      <c r="I89" s="228"/>
      <c r="J89" s="229"/>
      <c r="K89" s="233"/>
      <c r="L89" s="233"/>
      <c r="M89" s="233"/>
    </row>
    <row r="90" spans="1:13" ht="16.5" customHeight="1">
      <c r="A90" s="230"/>
      <c r="B90" s="231"/>
      <c r="C90" s="232"/>
      <c r="D90" s="233"/>
      <c r="E90" s="233"/>
      <c r="F90" s="233"/>
      <c r="H90" s="230"/>
      <c r="I90" s="231"/>
      <c r="J90" s="232"/>
      <c r="K90" s="233"/>
      <c r="L90" s="233"/>
      <c r="M90" s="233"/>
    </row>
    <row r="92" spans="1:13" s="66" customFormat="1" ht="16.5" customHeight="1">
      <c r="A92" s="237" t="s">
        <v>81</v>
      </c>
      <c r="B92" s="237"/>
      <c r="C92" s="237"/>
      <c r="D92" s="237"/>
      <c r="E92" s="237"/>
      <c r="F92" s="237"/>
      <c r="H92" s="237" t="s">
        <v>81</v>
      </c>
      <c r="I92" s="237"/>
      <c r="J92" s="237"/>
      <c r="K92" s="237"/>
      <c r="L92" s="237"/>
      <c r="M92" s="237"/>
    </row>
    <row r="93" spans="1:13" s="66" customFormat="1" ht="16.5" customHeight="1">
      <c r="A93" s="237"/>
      <c r="B93" s="237"/>
      <c r="C93" s="237"/>
      <c r="D93" s="237"/>
      <c r="E93" s="237"/>
      <c r="F93" s="237"/>
      <c r="H93" s="237"/>
      <c r="I93" s="237"/>
      <c r="J93" s="237"/>
      <c r="K93" s="237"/>
      <c r="L93" s="237"/>
      <c r="M93" s="237"/>
    </row>
    <row r="94" spans="1:13" ht="16.5" customHeight="1">
      <c r="A94" s="238" t="s">
        <v>55</v>
      </c>
      <c r="B94" s="238"/>
      <c r="C94" s="238"/>
      <c r="D94" s="238"/>
      <c r="E94" s="238"/>
      <c r="F94" s="238"/>
      <c r="H94" s="238" t="s">
        <v>55</v>
      </c>
      <c r="I94" s="238"/>
      <c r="J94" s="238"/>
      <c r="K94" s="238"/>
      <c r="L94" s="238"/>
      <c r="M94" s="238"/>
    </row>
    <row r="95" spans="1:13" ht="16.5" customHeight="1">
      <c r="A95" s="238"/>
      <c r="B95" s="238"/>
      <c r="C95" s="238"/>
      <c r="D95" s="238"/>
      <c r="E95" s="238"/>
      <c r="F95" s="238"/>
      <c r="H95" s="238"/>
      <c r="I95" s="238"/>
      <c r="J95" s="238"/>
      <c r="K95" s="238"/>
      <c r="L95" s="238"/>
      <c r="M95" s="238"/>
    </row>
    <row r="96" spans="1:13" ht="16.5" customHeight="1">
      <c r="A96" s="223" t="s">
        <v>56</v>
      </c>
      <c r="B96" s="239">
        <f>入場許可名簿!$B$5</f>
        <v>0</v>
      </c>
      <c r="C96" s="240"/>
      <c r="D96" s="241"/>
      <c r="E96" s="223" t="s">
        <v>57</v>
      </c>
      <c r="F96" s="234">
        <v>15</v>
      </c>
      <c r="H96" s="223" t="s">
        <v>56</v>
      </c>
      <c r="I96" s="239">
        <f>入場許可名簿!$B$5</f>
        <v>0</v>
      </c>
      <c r="J96" s="240"/>
      <c r="K96" s="241"/>
      <c r="L96" s="223" t="s">
        <v>57</v>
      </c>
      <c r="M96" s="234">
        <v>16</v>
      </c>
    </row>
    <row r="97" spans="1:13" ht="16.5" customHeight="1">
      <c r="A97" s="223"/>
      <c r="B97" s="242"/>
      <c r="C97" s="243"/>
      <c r="D97" s="244"/>
      <c r="E97" s="223"/>
      <c r="F97" s="234"/>
      <c r="H97" s="223"/>
      <c r="I97" s="242"/>
      <c r="J97" s="243"/>
      <c r="K97" s="244"/>
      <c r="L97" s="223"/>
      <c r="M97" s="234"/>
    </row>
    <row r="98" spans="1:13" ht="16.5" customHeight="1">
      <c r="A98" s="223" t="s">
        <v>58</v>
      </c>
      <c r="B98" s="235">
        <f>入場許可名簿!C19</f>
        <v>0</v>
      </c>
      <c r="C98" s="223" t="s">
        <v>59</v>
      </c>
      <c r="D98" s="236">
        <f>入場許可名簿!$D$19</f>
        <v>0</v>
      </c>
      <c r="E98" s="236"/>
      <c r="F98" s="236"/>
      <c r="H98" s="223" t="s">
        <v>58</v>
      </c>
      <c r="I98" s="235">
        <f>入場許可名簿!C20</f>
        <v>0</v>
      </c>
      <c r="J98" s="223" t="s">
        <v>59</v>
      </c>
      <c r="K98" s="236">
        <f>入場許可名簿!$D$20</f>
        <v>0</v>
      </c>
      <c r="L98" s="236"/>
      <c r="M98" s="236"/>
    </row>
    <row r="99" spans="1:13" ht="16.5" customHeight="1">
      <c r="A99" s="223"/>
      <c r="B99" s="235"/>
      <c r="C99" s="223"/>
      <c r="D99" s="236"/>
      <c r="E99" s="236"/>
      <c r="F99" s="236"/>
      <c r="H99" s="223"/>
      <c r="I99" s="235"/>
      <c r="J99" s="223"/>
      <c r="K99" s="236"/>
      <c r="L99" s="236"/>
      <c r="M99" s="236"/>
    </row>
    <row r="100" spans="1:13" ht="16.5" customHeight="1">
      <c r="A100" s="220" t="s">
        <v>76</v>
      </c>
      <c r="B100" s="221"/>
      <c r="C100" s="222"/>
      <c r="D100" s="223"/>
      <c r="E100" s="223"/>
      <c r="F100" s="223"/>
      <c r="H100" s="220" t="s">
        <v>76</v>
      </c>
      <c r="I100" s="221"/>
      <c r="J100" s="222"/>
      <c r="K100" s="223"/>
      <c r="L100" s="223"/>
      <c r="M100" s="223"/>
    </row>
    <row r="101" spans="1:13" ht="16.5" customHeight="1">
      <c r="A101" s="224" t="s">
        <v>60</v>
      </c>
      <c r="B101" s="225"/>
      <c r="C101" s="226"/>
      <c r="D101" s="233"/>
      <c r="E101" s="233"/>
      <c r="F101" s="233"/>
      <c r="H101" s="224" t="s">
        <v>60</v>
      </c>
      <c r="I101" s="225"/>
      <c r="J101" s="226"/>
      <c r="K101" s="233"/>
      <c r="L101" s="233"/>
      <c r="M101" s="233"/>
    </row>
    <row r="102" spans="1:13" ht="16.5" customHeight="1">
      <c r="A102" s="227"/>
      <c r="B102" s="228"/>
      <c r="C102" s="229"/>
      <c r="D102" s="233"/>
      <c r="E102" s="233"/>
      <c r="F102" s="233"/>
      <c r="H102" s="227"/>
      <c r="I102" s="228"/>
      <c r="J102" s="229"/>
      <c r="K102" s="233"/>
      <c r="L102" s="233"/>
      <c r="M102" s="233"/>
    </row>
    <row r="103" spans="1:13" ht="16.5" customHeight="1">
      <c r="A103" s="230"/>
      <c r="B103" s="231"/>
      <c r="C103" s="232"/>
      <c r="D103" s="233"/>
      <c r="E103" s="233"/>
      <c r="F103" s="233"/>
      <c r="H103" s="230"/>
      <c r="I103" s="231"/>
      <c r="J103" s="232"/>
      <c r="K103" s="233"/>
      <c r="L103" s="233"/>
      <c r="M103" s="233"/>
    </row>
    <row r="104" spans="1:13" ht="6.6" customHeight="1">
      <c r="A104" s="81"/>
      <c r="B104" s="82"/>
      <c r="C104" s="83"/>
      <c r="D104" s="84"/>
      <c r="E104" s="84"/>
      <c r="F104" s="84"/>
      <c r="H104" s="81"/>
      <c r="I104" s="82"/>
      <c r="J104" s="83"/>
      <c r="K104" s="84"/>
      <c r="L104" s="84"/>
      <c r="M104" s="84"/>
    </row>
    <row r="105" spans="1:13" s="66" customFormat="1" ht="16.5" customHeight="1">
      <c r="A105" s="237" t="s">
        <v>81</v>
      </c>
      <c r="B105" s="237"/>
      <c r="C105" s="237"/>
      <c r="D105" s="237"/>
      <c r="E105" s="237"/>
      <c r="F105" s="237"/>
      <c r="H105" s="237" t="s">
        <v>81</v>
      </c>
      <c r="I105" s="237"/>
      <c r="J105" s="237"/>
      <c r="K105" s="237"/>
      <c r="L105" s="237"/>
      <c r="M105" s="237"/>
    </row>
    <row r="106" spans="1:13" s="66" customFormat="1" ht="16.5" customHeight="1">
      <c r="A106" s="237"/>
      <c r="B106" s="237"/>
      <c r="C106" s="237"/>
      <c r="D106" s="237"/>
      <c r="E106" s="237"/>
      <c r="F106" s="237"/>
      <c r="H106" s="237"/>
      <c r="I106" s="237"/>
      <c r="J106" s="237"/>
      <c r="K106" s="237"/>
      <c r="L106" s="237"/>
      <c r="M106" s="237"/>
    </row>
    <row r="107" spans="1:13" ht="16.5" customHeight="1">
      <c r="A107" s="238" t="s">
        <v>55</v>
      </c>
      <c r="B107" s="238"/>
      <c r="C107" s="238"/>
      <c r="D107" s="238"/>
      <c r="E107" s="238"/>
      <c r="F107" s="238"/>
      <c r="H107" s="238" t="s">
        <v>55</v>
      </c>
      <c r="I107" s="238"/>
      <c r="J107" s="238"/>
      <c r="K107" s="238"/>
      <c r="L107" s="238"/>
      <c r="M107" s="238"/>
    </row>
    <row r="108" spans="1:13" ht="16.5" customHeight="1">
      <c r="A108" s="238"/>
      <c r="B108" s="238"/>
      <c r="C108" s="238"/>
      <c r="D108" s="238"/>
      <c r="E108" s="238"/>
      <c r="F108" s="238"/>
      <c r="H108" s="238"/>
      <c r="I108" s="238"/>
      <c r="J108" s="238"/>
      <c r="K108" s="238"/>
      <c r="L108" s="238"/>
      <c r="M108" s="238"/>
    </row>
    <row r="109" spans="1:13" ht="16.5" customHeight="1">
      <c r="A109" s="223" t="s">
        <v>56</v>
      </c>
      <c r="B109" s="239">
        <f>入場許可名簿!$B$5</f>
        <v>0</v>
      </c>
      <c r="C109" s="240"/>
      <c r="D109" s="241"/>
      <c r="E109" s="223" t="s">
        <v>57</v>
      </c>
      <c r="F109" s="234">
        <v>17</v>
      </c>
      <c r="H109" s="223" t="s">
        <v>56</v>
      </c>
      <c r="I109" s="239">
        <f>入場許可名簿!$B$5</f>
        <v>0</v>
      </c>
      <c r="J109" s="240"/>
      <c r="K109" s="241"/>
      <c r="L109" s="223" t="s">
        <v>57</v>
      </c>
      <c r="M109" s="234">
        <v>18</v>
      </c>
    </row>
    <row r="110" spans="1:13" ht="16.5" customHeight="1">
      <c r="A110" s="223"/>
      <c r="B110" s="242"/>
      <c r="C110" s="243"/>
      <c r="D110" s="244"/>
      <c r="E110" s="223"/>
      <c r="F110" s="234"/>
      <c r="H110" s="223"/>
      <c r="I110" s="242"/>
      <c r="J110" s="243"/>
      <c r="K110" s="244"/>
      <c r="L110" s="223"/>
      <c r="M110" s="234"/>
    </row>
    <row r="111" spans="1:13" ht="16.5" customHeight="1">
      <c r="A111" s="223" t="s">
        <v>58</v>
      </c>
      <c r="B111" s="235">
        <f>入場許可名簿!C21</f>
        <v>0</v>
      </c>
      <c r="C111" s="223" t="s">
        <v>59</v>
      </c>
      <c r="D111" s="236">
        <f>入場許可名簿!$D$21</f>
        <v>0</v>
      </c>
      <c r="E111" s="236"/>
      <c r="F111" s="236"/>
      <c r="H111" s="223" t="s">
        <v>58</v>
      </c>
      <c r="I111" s="235">
        <f>入場許可名簿!C22</f>
        <v>0</v>
      </c>
      <c r="J111" s="223" t="s">
        <v>59</v>
      </c>
      <c r="K111" s="236">
        <f>入場許可名簿!$D$22</f>
        <v>0</v>
      </c>
      <c r="L111" s="236"/>
      <c r="M111" s="236"/>
    </row>
    <row r="112" spans="1:13" ht="16.5" customHeight="1">
      <c r="A112" s="223"/>
      <c r="B112" s="235"/>
      <c r="C112" s="223"/>
      <c r="D112" s="236"/>
      <c r="E112" s="236"/>
      <c r="F112" s="236"/>
      <c r="H112" s="223"/>
      <c r="I112" s="235"/>
      <c r="J112" s="223"/>
      <c r="K112" s="236"/>
      <c r="L112" s="236"/>
      <c r="M112" s="236"/>
    </row>
    <row r="113" spans="1:13" ht="16.5" customHeight="1">
      <c r="A113" s="220" t="s">
        <v>76</v>
      </c>
      <c r="B113" s="221"/>
      <c r="C113" s="222"/>
      <c r="D113" s="223"/>
      <c r="E113" s="223"/>
      <c r="F113" s="223"/>
      <c r="H113" s="220" t="s">
        <v>76</v>
      </c>
      <c r="I113" s="221"/>
      <c r="J113" s="222"/>
      <c r="K113" s="223"/>
      <c r="L113" s="223"/>
      <c r="M113" s="223"/>
    </row>
    <row r="114" spans="1:13" ht="16.5" customHeight="1">
      <c r="A114" s="224" t="s">
        <v>60</v>
      </c>
      <c r="B114" s="225"/>
      <c r="C114" s="226"/>
      <c r="D114" s="233"/>
      <c r="E114" s="233"/>
      <c r="F114" s="233"/>
      <c r="H114" s="224" t="s">
        <v>60</v>
      </c>
      <c r="I114" s="225"/>
      <c r="J114" s="226"/>
      <c r="K114" s="233"/>
      <c r="L114" s="233"/>
      <c r="M114" s="233"/>
    </row>
    <row r="115" spans="1:13" ht="16.5" customHeight="1">
      <c r="A115" s="227"/>
      <c r="B115" s="228"/>
      <c r="C115" s="229"/>
      <c r="D115" s="233"/>
      <c r="E115" s="233"/>
      <c r="F115" s="233"/>
      <c r="H115" s="227"/>
      <c r="I115" s="228"/>
      <c r="J115" s="229"/>
      <c r="K115" s="233"/>
      <c r="L115" s="233"/>
      <c r="M115" s="233"/>
    </row>
    <row r="116" spans="1:13" ht="16.5" customHeight="1">
      <c r="A116" s="230"/>
      <c r="B116" s="231"/>
      <c r="C116" s="232"/>
      <c r="D116" s="233"/>
      <c r="E116" s="233"/>
      <c r="F116" s="233"/>
      <c r="H116" s="230"/>
      <c r="I116" s="231"/>
      <c r="J116" s="232"/>
      <c r="K116" s="233"/>
      <c r="L116" s="233"/>
      <c r="M116" s="233"/>
    </row>
    <row r="118" spans="1:13" s="66" customFormat="1" ht="16.5" customHeight="1">
      <c r="A118" s="237" t="s">
        <v>81</v>
      </c>
      <c r="B118" s="237"/>
      <c r="C118" s="237"/>
      <c r="D118" s="237"/>
      <c r="E118" s="237"/>
      <c r="F118" s="237"/>
      <c r="H118" s="237" t="s">
        <v>81</v>
      </c>
      <c r="I118" s="237"/>
      <c r="J118" s="237"/>
      <c r="K118" s="237"/>
      <c r="L118" s="237"/>
      <c r="M118" s="237"/>
    </row>
    <row r="119" spans="1:13" s="66" customFormat="1" ht="16.5" customHeight="1">
      <c r="A119" s="237"/>
      <c r="B119" s="237"/>
      <c r="C119" s="237"/>
      <c r="D119" s="237"/>
      <c r="E119" s="237"/>
      <c r="F119" s="237"/>
      <c r="H119" s="237"/>
      <c r="I119" s="237"/>
      <c r="J119" s="237"/>
      <c r="K119" s="237"/>
      <c r="L119" s="237"/>
      <c r="M119" s="237"/>
    </row>
    <row r="120" spans="1:13" ht="16.5" customHeight="1">
      <c r="A120" s="238" t="s">
        <v>55</v>
      </c>
      <c r="B120" s="238"/>
      <c r="C120" s="238"/>
      <c r="D120" s="238"/>
      <c r="E120" s="238"/>
      <c r="F120" s="238"/>
      <c r="H120" s="238" t="s">
        <v>55</v>
      </c>
      <c r="I120" s="238"/>
      <c r="J120" s="238"/>
      <c r="K120" s="238"/>
      <c r="L120" s="238"/>
      <c r="M120" s="238"/>
    </row>
    <row r="121" spans="1:13" ht="16.5" customHeight="1">
      <c r="A121" s="238"/>
      <c r="B121" s="238"/>
      <c r="C121" s="238"/>
      <c r="D121" s="238"/>
      <c r="E121" s="238"/>
      <c r="F121" s="238"/>
      <c r="H121" s="238"/>
      <c r="I121" s="238"/>
      <c r="J121" s="238"/>
      <c r="K121" s="238"/>
      <c r="L121" s="238"/>
      <c r="M121" s="238"/>
    </row>
    <row r="122" spans="1:13" ht="16.5" customHeight="1">
      <c r="A122" s="223" t="s">
        <v>56</v>
      </c>
      <c r="B122" s="239">
        <f>入場許可名簿!$B$5</f>
        <v>0</v>
      </c>
      <c r="C122" s="240"/>
      <c r="D122" s="241"/>
      <c r="E122" s="223" t="s">
        <v>57</v>
      </c>
      <c r="F122" s="234">
        <v>19</v>
      </c>
      <c r="H122" s="223" t="s">
        <v>56</v>
      </c>
      <c r="I122" s="239">
        <f>入場許可名簿!$B$5</f>
        <v>0</v>
      </c>
      <c r="J122" s="240"/>
      <c r="K122" s="241"/>
      <c r="L122" s="223" t="s">
        <v>57</v>
      </c>
      <c r="M122" s="234">
        <v>20</v>
      </c>
    </row>
    <row r="123" spans="1:13" ht="16.5" customHeight="1">
      <c r="A123" s="223"/>
      <c r="B123" s="242"/>
      <c r="C123" s="243"/>
      <c r="D123" s="244"/>
      <c r="E123" s="223"/>
      <c r="F123" s="234"/>
      <c r="H123" s="223"/>
      <c r="I123" s="242"/>
      <c r="J123" s="243"/>
      <c r="K123" s="244"/>
      <c r="L123" s="223"/>
      <c r="M123" s="234"/>
    </row>
    <row r="124" spans="1:13" ht="16.5" customHeight="1">
      <c r="A124" s="223" t="s">
        <v>58</v>
      </c>
      <c r="B124" s="235">
        <f>入場許可名簿!C23</f>
        <v>0</v>
      </c>
      <c r="C124" s="223" t="s">
        <v>59</v>
      </c>
      <c r="D124" s="236">
        <f>入場許可名簿!$D$23</f>
        <v>0</v>
      </c>
      <c r="E124" s="236"/>
      <c r="F124" s="236"/>
      <c r="H124" s="223" t="s">
        <v>58</v>
      </c>
      <c r="I124" s="235">
        <f>入場許可名簿!C24</f>
        <v>0</v>
      </c>
      <c r="J124" s="223" t="s">
        <v>59</v>
      </c>
      <c r="K124" s="236">
        <f>入場許可名簿!$D$24</f>
        <v>0</v>
      </c>
      <c r="L124" s="236"/>
      <c r="M124" s="236"/>
    </row>
    <row r="125" spans="1:13" ht="16.5" customHeight="1">
      <c r="A125" s="223"/>
      <c r="B125" s="235"/>
      <c r="C125" s="223"/>
      <c r="D125" s="236"/>
      <c r="E125" s="236"/>
      <c r="F125" s="236"/>
      <c r="H125" s="223"/>
      <c r="I125" s="235"/>
      <c r="J125" s="223"/>
      <c r="K125" s="236"/>
      <c r="L125" s="236"/>
      <c r="M125" s="236"/>
    </row>
    <row r="126" spans="1:13" ht="16.5" customHeight="1">
      <c r="A126" s="220" t="s">
        <v>76</v>
      </c>
      <c r="B126" s="221"/>
      <c r="C126" s="222"/>
      <c r="D126" s="223"/>
      <c r="E126" s="223"/>
      <c r="F126" s="223"/>
      <c r="H126" s="220" t="s">
        <v>76</v>
      </c>
      <c r="I126" s="221"/>
      <c r="J126" s="222"/>
      <c r="K126" s="223"/>
      <c r="L126" s="223"/>
      <c r="M126" s="223"/>
    </row>
    <row r="127" spans="1:13" ht="16.5" customHeight="1">
      <c r="A127" s="224" t="s">
        <v>60</v>
      </c>
      <c r="B127" s="225"/>
      <c r="C127" s="226"/>
      <c r="D127" s="233"/>
      <c r="E127" s="233"/>
      <c r="F127" s="233"/>
      <c r="H127" s="224" t="s">
        <v>60</v>
      </c>
      <c r="I127" s="225"/>
      <c r="J127" s="226"/>
      <c r="K127" s="233"/>
      <c r="L127" s="233"/>
      <c r="M127" s="233"/>
    </row>
    <row r="128" spans="1:13" ht="16.5" customHeight="1">
      <c r="A128" s="227"/>
      <c r="B128" s="228"/>
      <c r="C128" s="229"/>
      <c r="D128" s="233"/>
      <c r="E128" s="233"/>
      <c r="F128" s="233"/>
      <c r="H128" s="227"/>
      <c r="I128" s="228"/>
      <c r="J128" s="229"/>
      <c r="K128" s="233"/>
      <c r="L128" s="233"/>
      <c r="M128" s="233"/>
    </row>
    <row r="129" spans="1:13" ht="16.5" customHeight="1">
      <c r="A129" s="230"/>
      <c r="B129" s="231"/>
      <c r="C129" s="232"/>
      <c r="D129" s="233"/>
      <c r="E129" s="233"/>
      <c r="F129" s="233"/>
      <c r="H129" s="230"/>
      <c r="I129" s="231"/>
      <c r="J129" s="232"/>
      <c r="K129" s="233"/>
      <c r="L129" s="233"/>
      <c r="M129" s="233"/>
    </row>
    <row r="131" spans="1:13" s="66" customFormat="1" ht="16.5" customHeight="1">
      <c r="A131" s="237" t="s">
        <v>81</v>
      </c>
      <c r="B131" s="237"/>
      <c r="C131" s="237"/>
      <c r="D131" s="237"/>
      <c r="E131" s="237"/>
      <c r="F131" s="237"/>
      <c r="H131" s="237" t="s">
        <v>81</v>
      </c>
      <c r="I131" s="237"/>
      <c r="J131" s="237"/>
      <c r="K131" s="237"/>
      <c r="L131" s="237"/>
      <c r="M131" s="237"/>
    </row>
    <row r="132" spans="1:13" s="66" customFormat="1" ht="16.5" customHeight="1">
      <c r="A132" s="237"/>
      <c r="B132" s="237"/>
      <c r="C132" s="237"/>
      <c r="D132" s="237"/>
      <c r="E132" s="237"/>
      <c r="F132" s="237"/>
      <c r="H132" s="237"/>
      <c r="I132" s="237"/>
      <c r="J132" s="237"/>
      <c r="K132" s="237"/>
      <c r="L132" s="237"/>
      <c r="M132" s="237"/>
    </row>
    <row r="133" spans="1:13" ht="16.5" customHeight="1">
      <c r="A133" s="238" t="s">
        <v>55</v>
      </c>
      <c r="B133" s="238"/>
      <c r="C133" s="238"/>
      <c r="D133" s="238"/>
      <c r="E133" s="238"/>
      <c r="F133" s="238"/>
      <c r="H133" s="238" t="s">
        <v>55</v>
      </c>
      <c r="I133" s="238"/>
      <c r="J133" s="238"/>
      <c r="K133" s="238"/>
      <c r="L133" s="238"/>
      <c r="M133" s="238"/>
    </row>
    <row r="134" spans="1:13" ht="16.5" customHeight="1">
      <c r="A134" s="238"/>
      <c r="B134" s="238"/>
      <c r="C134" s="238"/>
      <c r="D134" s="238"/>
      <c r="E134" s="238"/>
      <c r="F134" s="238"/>
      <c r="H134" s="238"/>
      <c r="I134" s="238"/>
      <c r="J134" s="238"/>
      <c r="K134" s="238"/>
      <c r="L134" s="238"/>
      <c r="M134" s="238"/>
    </row>
    <row r="135" spans="1:13" ht="16.5" customHeight="1">
      <c r="A135" s="223" t="s">
        <v>56</v>
      </c>
      <c r="B135" s="239">
        <f>入場許可名簿!$B$5</f>
        <v>0</v>
      </c>
      <c r="C135" s="240"/>
      <c r="D135" s="241"/>
      <c r="E135" s="223" t="s">
        <v>57</v>
      </c>
      <c r="F135" s="234">
        <v>21</v>
      </c>
      <c r="H135" s="223" t="s">
        <v>56</v>
      </c>
      <c r="I135" s="239">
        <f>入場許可名簿!$B$5</f>
        <v>0</v>
      </c>
      <c r="J135" s="240"/>
      <c r="K135" s="241"/>
      <c r="L135" s="223" t="s">
        <v>57</v>
      </c>
      <c r="M135" s="234">
        <v>22</v>
      </c>
    </row>
    <row r="136" spans="1:13" ht="16.5" customHeight="1">
      <c r="A136" s="223"/>
      <c r="B136" s="242"/>
      <c r="C136" s="243"/>
      <c r="D136" s="244"/>
      <c r="E136" s="223"/>
      <c r="F136" s="234"/>
      <c r="H136" s="223"/>
      <c r="I136" s="242"/>
      <c r="J136" s="243"/>
      <c r="K136" s="244"/>
      <c r="L136" s="223"/>
      <c r="M136" s="234"/>
    </row>
    <row r="137" spans="1:13" ht="16.5" customHeight="1">
      <c r="A137" s="223" t="s">
        <v>58</v>
      </c>
      <c r="B137" s="235">
        <f>入場許可名簿!C25</f>
        <v>0</v>
      </c>
      <c r="C137" s="223" t="s">
        <v>59</v>
      </c>
      <c r="D137" s="236">
        <f>入場許可名簿!$D$25</f>
        <v>0</v>
      </c>
      <c r="E137" s="236"/>
      <c r="F137" s="236"/>
      <c r="H137" s="223" t="s">
        <v>58</v>
      </c>
      <c r="I137" s="235">
        <f>入場許可名簿!C26</f>
        <v>0</v>
      </c>
      <c r="J137" s="223" t="s">
        <v>59</v>
      </c>
      <c r="K137" s="236">
        <f>入場許可名簿!$D$26</f>
        <v>0</v>
      </c>
      <c r="L137" s="236"/>
      <c r="M137" s="236"/>
    </row>
    <row r="138" spans="1:13" ht="16.5" customHeight="1">
      <c r="A138" s="223"/>
      <c r="B138" s="235"/>
      <c r="C138" s="223"/>
      <c r="D138" s="236"/>
      <c r="E138" s="236"/>
      <c r="F138" s="236"/>
      <c r="H138" s="223"/>
      <c r="I138" s="235"/>
      <c r="J138" s="223"/>
      <c r="K138" s="236"/>
      <c r="L138" s="236"/>
      <c r="M138" s="236"/>
    </row>
    <row r="139" spans="1:13" ht="16.5" customHeight="1">
      <c r="A139" s="220" t="s">
        <v>76</v>
      </c>
      <c r="B139" s="221"/>
      <c r="C139" s="222"/>
      <c r="D139" s="223"/>
      <c r="E139" s="223"/>
      <c r="F139" s="223"/>
      <c r="H139" s="220" t="s">
        <v>76</v>
      </c>
      <c r="I139" s="221"/>
      <c r="J139" s="222"/>
      <c r="K139" s="223"/>
      <c r="L139" s="223"/>
      <c r="M139" s="223"/>
    </row>
    <row r="140" spans="1:13" ht="16.5" customHeight="1">
      <c r="A140" s="224" t="s">
        <v>60</v>
      </c>
      <c r="B140" s="225"/>
      <c r="C140" s="226"/>
      <c r="D140" s="233"/>
      <c r="E140" s="233"/>
      <c r="F140" s="233"/>
      <c r="H140" s="224" t="s">
        <v>60</v>
      </c>
      <c r="I140" s="225"/>
      <c r="J140" s="226"/>
      <c r="K140" s="233"/>
      <c r="L140" s="233"/>
      <c r="M140" s="233"/>
    </row>
    <row r="141" spans="1:13" ht="16.5" customHeight="1">
      <c r="A141" s="227"/>
      <c r="B141" s="228"/>
      <c r="C141" s="229"/>
      <c r="D141" s="233"/>
      <c r="E141" s="233"/>
      <c r="F141" s="233"/>
      <c r="H141" s="227"/>
      <c r="I141" s="228"/>
      <c r="J141" s="229"/>
      <c r="K141" s="233"/>
      <c r="L141" s="233"/>
      <c r="M141" s="233"/>
    </row>
    <row r="142" spans="1:13" ht="16.5" customHeight="1">
      <c r="A142" s="230"/>
      <c r="B142" s="231"/>
      <c r="C142" s="232"/>
      <c r="D142" s="233"/>
      <c r="E142" s="233"/>
      <c r="F142" s="233"/>
      <c r="H142" s="230"/>
      <c r="I142" s="231"/>
      <c r="J142" s="232"/>
      <c r="K142" s="233"/>
      <c r="L142" s="233"/>
      <c r="M142" s="233"/>
    </row>
    <row r="144" spans="1:13" s="66" customFormat="1" ht="16.5" customHeight="1">
      <c r="A144" s="237" t="s">
        <v>81</v>
      </c>
      <c r="B144" s="237"/>
      <c r="C144" s="237"/>
      <c r="D144" s="237"/>
      <c r="E144" s="237"/>
      <c r="F144" s="237"/>
      <c r="H144" s="237" t="s">
        <v>81</v>
      </c>
      <c r="I144" s="237"/>
      <c r="J144" s="237"/>
      <c r="K144" s="237"/>
      <c r="L144" s="237"/>
      <c r="M144" s="237"/>
    </row>
    <row r="145" spans="1:13" s="66" customFormat="1" ht="16.5" customHeight="1">
      <c r="A145" s="237"/>
      <c r="B145" s="237"/>
      <c r="C145" s="237"/>
      <c r="D145" s="237"/>
      <c r="E145" s="237"/>
      <c r="F145" s="237"/>
      <c r="H145" s="237"/>
      <c r="I145" s="237"/>
      <c r="J145" s="237"/>
      <c r="K145" s="237"/>
      <c r="L145" s="237"/>
      <c r="M145" s="237"/>
    </row>
    <row r="146" spans="1:13" ht="16.5" customHeight="1">
      <c r="A146" s="238" t="s">
        <v>55</v>
      </c>
      <c r="B146" s="238"/>
      <c r="C146" s="238"/>
      <c r="D146" s="238"/>
      <c r="E146" s="238"/>
      <c r="F146" s="238"/>
      <c r="H146" s="238" t="s">
        <v>55</v>
      </c>
      <c r="I146" s="238"/>
      <c r="J146" s="238"/>
      <c r="K146" s="238"/>
      <c r="L146" s="238"/>
      <c r="M146" s="238"/>
    </row>
    <row r="147" spans="1:13" ht="16.5" customHeight="1">
      <c r="A147" s="238"/>
      <c r="B147" s="238"/>
      <c r="C147" s="238"/>
      <c r="D147" s="238"/>
      <c r="E147" s="238"/>
      <c r="F147" s="238"/>
      <c r="H147" s="238"/>
      <c r="I147" s="238"/>
      <c r="J147" s="238"/>
      <c r="K147" s="238"/>
      <c r="L147" s="238"/>
      <c r="M147" s="238"/>
    </row>
    <row r="148" spans="1:13" ht="16.5" customHeight="1">
      <c r="A148" s="223" t="s">
        <v>56</v>
      </c>
      <c r="B148" s="239">
        <f>入場許可名簿!$B$5</f>
        <v>0</v>
      </c>
      <c r="C148" s="240"/>
      <c r="D148" s="241"/>
      <c r="E148" s="223" t="s">
        <v>57</v>
      </c>
      <c r="F148" s="234">
        <v>23</v>
      </c>
      <c r="H148" s="223" t="s">
        <v>56</v>
      </c>
      <c r="I148" s="239">
        <f>入場許可名簿!$B$5</f>
        <v>0</v>
      </c>
      <c r="J148" s="240"/>
      <c r="K148" s="241"/>
      <c r="L148" s="223" t="s">
        <v>57</v>
      </c>
      <c r="M148" s="234">
        <v>24</v>
      </c>
    </row>
    <row r="149" spans="1:13" ht="16.5" customHeight="1">
      <c r="A149" s="223"/>
      <c r="B149" s="242"/>
      <c r="C149" s="243"/>
      <c r="D149" s="244"/>
      <c r="E149" s="223"/>
      <c r="F149" s="234"/>
      <c r="H149" s="223"/>
      <c r="I149" s="242"/>
      <c r="J149" s="243"/>
      <c r="K149" s="244"/>
      <c r="L149" s="223"/>
      <c r="M149" s="234"/>
    </row>
    <row r="150" spans="1:13" ht="16.5" customHeight="1">
      <c r="A150" s="223" t="s">
        <v>58</v>
      </c>
      <c r="B150" s="235">
        <f>入場許可名簿!C27</f>
        <v>0</v>
      </c>
      <c r="C150" s="223" t="s">
        <v>59</v>
      </c>
      <c r="D150" s="236">
        <f>入場許可名簿!$D$27</f>
        <v>0</v>
      </c>
      <c r="E150" s="236"/>
      <c r="F150" s="236"/>
      <c r="H150" s="223" t="s">
        <v>58</v>
      </c>
      <c r="I150" s="235">
        <f>入場許可名簿!C28</f>
        <v>0</v>
      </c>
      <c r="J150" s="223" t="s">
        <v>59</v>
      </c>
      <c r="K150" s="236">
        <f>入場許可名簿!$D$28</f>
        <v>0</v>
      </c>
      <c r="L150" s="236"/>
      <c r="M150" s="236"/>
    </row>
    <row r="151" spans="1:13" ht="16.5" customHeight="1">
      <c r="A151" s="223"/>
      <c r="B151" s="235"/>
      <c r="C151" s="223"/>
      <c r="D151" s="236"/>
      <c r="E151" s="236"/>
      <c r="F151" s="236"/>
      <c r="H151" s="223"/>
      <c r="I151" s="235"/>
      <c r="J151" s="223"/>
      <c r="K151" s="236"/>
      <c r="L151" s="236"/>
      <c r="M151" s="236"/>
    </row>
    <row r="152" spans="1:13" ht="16.5" customHeight="1">
      <c r="A152" s="220" t="s">
        <v>76</v>
      </c>
      <c r="B152" s="221"/>
      <c r="C152" s="222"/>
      <c r="D152" s="223"/>
      <c r="E152" s="223"/>
      <c r="F152" s="223"/>
      <c r="H152" s="220" t="s">
        <v>76</v>
      </c>
      <c r="I152" s="221"/>
      <c r="J152" s="222"/>
      <c r="K152" s="223"/>
      <c r="L152" s="223"/>
      <c r="M152" s="223"/>
    </row>
    <row r="153" spans="1:13" ht="16.5" customHeight="1">
      <c r="A153" s="224" t="s">
        <v>60</v>
      </c>
      <c r="B153" s="225"/>
      <c r="C153" s="226"/>
      <c r="D153" s="233"/>
      <c r="E153" s="233"/>
      <c r="F153" s="233"/>
      <c r="H153" s="224" t="s">
        <v>60</v>
      </c>
      <c r="I153" s="225"/>
      <c r="J153" s="226"/>
      <c r="K153" s="233"/>
      <c r="L153" s="233"/>
      <c r="M153" s="233"/>
    </row>
    <row r="154" spans="1:13" ht="16.5" customHeight="1">
      <c r="A154" s="227"/>
      <c r="B154" s="228"/>
      <c r="C154" s="229"/>
      <c r="D154" s="233"/>
      <c r="E154" s="233"/>
      <c r="F154" s="233"/>
      <c r="H154" s="227"/>
      <c r="I154" s="228"/>
      <c r="J154" s="229"/>
      <c r="K154" s="233"/>
      <c r="L154" s="233"/>
      <c r="M154" s="233"/>
    </row>
    <row r="155" spans="1:13" ht="16.5" customHeight="1">
      <c r="A155" s="230"/>
      <c r="B155" s="231"/>
      <c r="C155" s="232"/>
      <c r="D155" s="233"/>
      <c r="E155" s="233"/>
      <c r="F155" s="233"/>
      <c r="H155" s="230"/>
      <c r="I155" s="231"/>
      <c r="J155" s="232"/>
      <c r="K155" s="233"/>
      <c r="L155" s="233"/>
      <c r="M155" s="233"/>
    </row>
    <row r="156" spans="1:13" ht="8.4499999999999993" customHeight="1">
      <c r="A156" s="81"/>
      <c r="B156" s="82"/>
      <c r="C156" s="83"/>
      <c r="D156" s="84"/>
      <c r="E156" s="84"/>
      <c r="F156" s="84"/>
      <c r="H156" s="81"/>
      <c r="I156" s="82"/>
      <c r="J156" s="83"/>
      <c r="K156" s="84"/>
      <c r="L156" s="84"/>
      <c r="M156" s="84"/>
    </row>
    <row r="157" spans="1:13" s="66" customFormat="1" ht="16.5" customHeight="1">
      <c r="A157" s="237" t="s">
        <v>81</v>
      </c>
      <c r="B157" s="237"/>
      <c r="C157" s="237"/>
      <c r="D157" s="237"/>
      <c r="E157" s="237"/>
      <c r="F157" s="237"/>
      <c r="H157" s="237" t="s">
        <v>81</v>
      </c>
      <c r="I157" s="237"/>
      <c r="J157" s="237"/>
      <c r="K157" s="237"/>
      <c r="L157" s="237"/>
      <c r="M157" s="237"/>
    </row>
    <row r="158" spans="1:13" s="66" customFormat="1" ht="16.5" customHeight="1">
      <c r="A158" s="237"/>
      <c r="B158" s="237"/>
      <c r="C158" s="237"/>
      <c r="D158" s="237"/>
      <c r="E158" s="237"/>
      <c r="F158" s="237"/>
      <c r="H158" s="237"/>
      <c r="I158" s="237"/>
      <c r="J158" s="237"/>
      <c r="K158" s="237"/>
      <c r="L158" s="237"/>
      <c r="M158" s="237"/>
    </row>
    <row r="159" spans="1:13" ht="16.5" customHeight="1">
      <c r="A159" s="238" t="s">
        <v>55</v>
      </c>
      <c r="B159" s="238"/>
      <c r="C159" s="238"/>
      <c r="D159" s="238"/>
      <c r="E159" s="238"/>
      <c r="F159" s="238"/>
      <c r="H159" s="238" t="s">
        <v>55</v>
      </c>
      <c r="I159" s="238"/>
      <c r="J159" s="238"/>
      <c r="K159" s="238"/>
      <c r="L159" s="238"/>
      <c r="M159" s="238"/>
    </row>
    <row r="160" spans="1:13" ht="16.5" customHeight="1">
      <c r="A160" s="238"/>
      <c r="B160" s="238"/>
      <c r="C160" s="238"/>
      <c r="D160" s="238"/>
      <c r="E160" s="238"/>
      <c r="F160" s="238"/>
      <c r="H160" s="238"/>
      <c r="I160" s="238"/>
      <c r="J160" s="238"/>
      <c r="K160" s="238"/>
      <c r="L160" s="238"/>
      <c r="M160" s="238"/>
    </row>
    <row r="161" spans="1:13" ht="16.5" customHeight="1">
      <c r="A161" s="223" t="s">
        <v>56</v>
      </c>
      <c r="B161" s="239">
        <f>入場許可名簿!$B$5</f>
        <v>0</v>
      </c>
      <c r="C161" s="240"/>
      <c r="D161" s="241"/>
      <c r="E161" s="223" t="s">
        <v>57</v>
      </c>
      <c r="F161" s="234">
        <v>25</v>
      </c>
      <c r="H161" s="223" t="s">
        <v>56</v>
      </c>
      <c r="I161" s="239">
        <f>入場許可名簿!$B$5</f>
        <v>0</v>
      </c>
      <c r="J161" s="240"/>
      <c r="K161" s="241"/>
      <c r="L161" s="223" t="s">
        <v>57</v>
      </c>
      <c r="M161" s="234">
        <v>26</v>
      </c>
    </row>
    <row r="162" spans="1:13" ht="16.5" customHeight="1">
      <c r="A162" s="223"/>
      <c r="B162" s="242"/>
      <c r="C162" s="243"/>
      <c r="D162" s="244"/>
      <c r="E162" s="223"/>
      <c r="F162" s="234"/>
      <c r="H162" s="223"/>
      <c r="I162" s="242"/>
      <c r="J162" s="243"/>
      <c r="K162" s="244"/>
      <c r="L162" s="223"/>
      <c r="M162" s="234"/>
    </row>
    <row r="163" spans="1:13" ht="16.5" customHeight="1">
      <c r="A163" s="223" t="s">
        <v>58</v>
      </c>
      <c r="B163" s="235">
        <f>入場許可名簿!C29</f>
        <v>0</v>
      </c>
      <c r="C163" s="223" t="s">
        <v>59</v>
      </c>
      <c r="D163" s="236">
        <f>入場許可名簿!$D$29</f>
        <v>0</v>
      </c>
      <c r="E163" s="236"/>
      <c r="F163" s="236"/>
      <c r="H163" s="223" t="s">
        <v>58</v>
      </c>
      <c r="I163" s="235">
        <f>入場許可名簿!C30</f>
        <v>0</v>
      </c>
      <c r="J163" s="223" t="s">
        <v>59</v>
      </c>
      <c r="K163" s="236">
        <f>入場許可名簿!$D$30</f>
        <v>0</v>
      </c>
      <c r="L163" s="236"/>
      <c r="M163" s="236"/>
    </row>
    <row r="164" spans="1:13" ht="16.5" customHeight="1">
      <c r="A164" s="223"/>
      <c r="B164" s="235"/>
      <c r="C164" s="223"/>
      <c r="D164" s="236"/>
      <c r="E164" s="236"/>
      <c r="F164" s="236"/>
      <c r="H164" s="223"/>
      <c r="I164" s="235"/>
      <c r="J164" s="223"/>
      <c r="K164" s="236"/>
      <c r="L164" s="236"/>
      <c r="M164" s="236"/>
    </row>
    <row r="165" spans="1:13" ht="16.5" customHeight="1">
      <c r="A165" s="220" t="s">
        <v>76</v>
      </c>
      <c r="B165" s="221"/>
      <c r="C165" s="222"/>
      <c r="D165" s="223"/>
      <c r="E165" s="223"/>
      <c r="F165" s="223"/>
      <c r="H165" s="220" t="s">
        <v>76</v>
      </c>
      <c r="I165" s="221"/>
      <c r="J165" s="222"/>
      <c r="K165" s="223"/>
      <c r="L165" s="223"/>
      <c r="M165" s="223"/>
    </row>
    <row r="166" spans="1:13" ht="16.5" customHeight="1">
      <c r="A166" s="224" t="s">
        <v>60</v>
      </c>
      <c r="B166" s="225"/>
      <c r="C166" s="226"/>
      <c r="D166" s="233"/>
      <c r="E166" s="233"/>
      <c r="F166" s="233"/>
      <c r="H166" s="224" t="s">
        <v>60</v>
      </c>
      <c r="I166" s="225"/>
      <c r="J166" s="226"/>
      <c r="K166" s="233"/>
      <c r="L166" s="233"/>
      <c r="M166" s="233"/>
    </row>
    <row r="167" spans="1:13" ht="16.5" customHeight="1">
      <c r="A167" s="227"/>
      <c r="B167" s="228"/>
      <c r="C167" s="229"/>
      <c r="D167" s="233"/>
      <c r="E167" s="233"/>
      <c r="F167" s="233"/>
      <c r="H167" s="227"/>
      <c r="I167" s="228"/>
      <c r="J167" s="229"/>
      <c r="K167" s="233"/>
      <c r="L167" s="233"/>
      <c r="M167" s="233"/>
    </row>
    <row r="168" spans="1:13" ht="16.5" customHeight="1">
      <c r="A168" s="230"/>
      <c r="B168" s="231"/>
      <c r="C168" s="232"/>
      <c r="D168" s="233"/>
      <c r="E168" s="233"/>
      <c r="F168" s="233"/>
      <c r="H168" s="230"/>
      <c r="I168" s="231"/>
      <c r="J168" s="232"/>
      <c r="K168" s="233"/>
      <c r="L168" s="233"/>
      <c r="M168" s="233"/>
    </row>
    <row r="170" spans="1:13" s="66" customFormat="1" ht="16.5" customHeight="1">
      <c r="A170" s="237" t="s">
        <v>81</v>
      </c>
      <c r="B170" s="237"/>
      <c r="C170" s="237"/>
      <c r="D170" s="237"/>
      <c r="E170" s="237"/>
      <c r="F170" s="237"/>
      <c r="H170" s="237" t="s">
        <v>81</v>
      </c>
      <c r="I170" s="237"/>
      <c r="J170" s="237"/>
      <c r="K170" s="237"/>
      <c r="L170" s="237"/>
      <c r="M170" s="237"/>
    </row>
    <row r="171" spans="1:13" s="66" customFormat="1" ht="16.5" customHeight="1">
      <c r="A171" s="237"/>
      <c r="B171" s="237"/>
      <c r="C171" s="237"/>
      <c r="D171" s="237"/>
      <c r="E171" s="237"/>
      <c r="F171" s="237"/>
      <c r="H171" s="237"/>
      <c r="I171" s="237"/>
      <c r="J171" s="237"/>
      <c r="K171" s="237"/>
      <c r="L171" s="237"/>
      <c r="M171" s="237"/>
    </row>
    <row r="172" spans="1:13" ht="16.5" customHeight="1">
      <c r="A172" s="238" t="s">
        <v>55</v>
      </c>
      <c r="B172" s="238"/>
      <c r="C172" s="238"/>
      <c r="D172" s="238"/>
      <c r="E172" s="238"/>
      <c r="F172" s="238"/>
      <c r="H172" s="238" t="s">
        <v>55</v>
      </c>
      <c r="I172" s="238"/>
      <c r="J172" s="238"/>
      <c r="K172" s="238"/>
      <c r="L172" s="238"/>
      <c r="M172" s="238"/>
    </row>
    <row r="173" spans="1:13" ht="16.5" customHeight="1">
      <c r="A173" s="238"/>
      <c r="B173" s="238"/>
      <c r="C173" s="238"/>
      <c r="D173" s="238"/>
      <c r="E173" s="238"/>
      <c r="F173" s="238"/>
      <c r="H173" s="238"/>
      <c r="I173" s="238"/>
      <c r="J173" s="238"/>
      <c r="K173" s="238"/>
      <c r="L173" s="238"/>
      <c r="M173" s="238"/>
    </row>
    <row r="174" spans="1:13" ht="16.5" customHeight="1">
      <c r="A174" s="223" t="s">
        <v>56</v>
      </c>
      <c r="B174" s="239">
        <f>入場許可名簿!$B$5</f>
        <v>0</v>
      </c>
      <c r="C174" s="240"/>
      <c r="D174" s="241"/>
      <c r="E174" s="223" t="s">
        <v>57</v>
      </c>
      <c r="F174" s="234">
        <v>27</v>
      </c>
      <c r="H174" s="223" t="s">
        <v>56</v>
      </c>
      <c r="I174" s="239">
        <f>入場許可名簿!$B$5</f>
        <v>0</v>
      </c>
      <c r="J174" s="240"/>
      <c r="K174" s="241"/>
      <c r="L174" s="223" t="s">
        <v>57</v>
      </c>
      <c r="M174" s="234">
        <v>28</v>
      </c>
    </row>
    <row r="175" spans="1:13" ht="16.5" customHeight="1">
      <c r="A175" s="223"/>
      <c r="B175" s="242"/>
      <c r="C175" s="243"/>
      <c r="D175" s="244"/>
      <c r="E175" s="223"/>
      <c r="F175" s="234"/>
      <c r="H175" s="223"/>
      <c r="I175" s="242"/>
      <c r="J175" s="243"/>
      <c r="K175" s="244"/>
      <c r="L175" s="223"/>
      <c r="M175" s="234"/>
    </row>
    <row r="176" spans="1:13" ht="16.5" customHeight="1">
      <c r="A176" s="223" t="s">
        <v>58</v>
      </c>
      <c r="B176" s="235">
        <f>入場許可名簿!C31</f>
        <v>0</v>
      </c>
      <c r="C176" s="223" t="s">
        <v>59</v>
      </c>
      <c r="D176" s="236">
        <f>入場許可名簿!$D$31</f>
        <v>0</v>
      </c>
      <c r="E176" s="236"/>
      <c r="F176" s="236"/>
      <c r="H176" s="223" t="s">
        <v>58</v>
      </c>
      <c r="I176" s="235">
        <f>入場許可名簿!C32</f>
        <v>0</v>
      </c>
      <c r="J176" s="223" t="s">
        <v>59</v>
      </c>
      <c r="K176" s="236">
        <f>入場許可名簿!$D$32</f>
        <v>0</v>
      </c>
      <c r="L176" s="236"/>
      <c r="M176" s="236"/>
    </row>
    <row r="177" spans="1:13" ht="16.5" customHeight="1">
      <c r="A177" s="223"/>
      <c r="B177" s="235"/>
      <c r="C177" s="223"/>
      <c r="D177" s="236"/>
      <c r="E177" s="236"/>
      <c r="F177" s="236"/>
      <c r="H177" s="223"/>
      <c r="I177" s="235"/>
      <c r="J177" s="223"/>
      <c r="K177" s="236"/>
      <c r="L177" s="236"/>
      <c r="M177" s="236"/>
    </row>
    <row r="178" spans="1:13" ht="16.5" customHeight="1">
      <c r="A178" s="220" t="s">
        <v>76</v>
      </c>
      <c r="B178" s="221"/>
      <c r="C178" s="222"/>
      <c r="D178" s="223"/>
      <c r="E178" s="223"/>
      <c r="F178" s="223"/>
      <c r="H178" s="220" t="s">
        <v>76</v>
      </c>
      <c r="I178" s="221"/>
      <c r="J178" s="222"/>
      <c r="K178" s="223"/>
      <c r="L178" s="223"/>
      <c r="M178" s="223"/>
    </row>
    <row r="179" spans="1:13" ht="16.5" customHeight="1">
      <c r="A179" s="224" t="s">
        <v>60</v>
      </c>
      <c r="B179" s="225"/>
      <c r="C179" s="226"/>
      <c r="D179" s="233"/>
      <c r="E179" s="233"/>
      <c r="F179" s="233"/>
      <c r="H179" s="224" t="s">
        <v>60</v>
      </c>
      <c r="I179" s="225"/>
      <c r="J179" s="226"/>
      <c r="K179" s="233"/>
      <c r="L179" s="233"/>
      <c r="M179" s="233"/>
    </row>
    <row r="180" spans="1:13" ht="16.5" customHeight="1">
      <c r="A180" s="227"/>
      <c r="B180" s="228"/>
      <c r="C180" s="229"/>
      <c r="D180" s="233"/>
      <c r="E180" s="233"/>
      <c r="F180" s="233"/>
      <c r="H180" s="227"/>
      <c r="I180" s="228"/>
      <c r="J180" s="229"/>
      <c r="K180" s="233"/>
      <c r="L180" s="233"/>
      <c r="M180" s="233"/>
    </row>
    <row r="181" spans="1:13" ht="16.5" customHeight="1">
      <c r="A181" s="230"/>
      <c r="B181" s="231"/>
      <c r="C181" s="232"/>
      <c r="D181" s="233"/>
      <c r="E181" s="233"/>
      <c r="F181" s="233"/>
      <c r="H181" s="230"/>
      <c r="I181" s="231"/>
      <c r="J181" s="232"/>
      <c r="K181" s="233"/>
      <c r="L181" s="233"/>
      <c r="M181" s="233"/>
    </row>
    <row r="183" spans="1:13" s="66" customFormat="1" ht="16.5" customHeight="1">
      <c r="A183" s="237" t="s">
        <v>81</v>
      </c>
      <c r="B183" s="237"/>
      <c r="C183" s="237"/>
      <c r="D183" s="237"/>
      <c r="E183" s="237"/>
      <c r="F183" s="237"/>
      <c r="H183" s="237" t="s">
        <v>81</v>
      </c>
      <c r="I183" s="237"/>
      <c r="J183" s="237"/>
      <c r="K183" s="237"/>
      <c r="L183" s="237"/>
      <c r="M183" s="237"/>
    </row>
    <row r="184" spans="1:13" s="66" customFormat="1" ht="16.5" customHeight="1">
      <c r="A184" s="237"/>
      <c r="B184" s="237"/>
      <c r="C184" s="237"/>
      <c r="D184" s="237"/>
      <c r="E184" s="237"/>
      <c r="F184" s="237"/>
      <c r="H184" s="237"/>
      <c r="I184" s="237"/>
      <c r="J184" s="237"/>
      <c r="K184" s="237"/>
      <c r="L184" s="237"/>
      <c r="M184" s="237"/>
    </row>
    <row r="185" spans="1:13" ht="16.5" customHeight="1">
      <c r="A185" s="238" t="s">
        <v>55</v>
      </c>
      <c r="B185" s="238"/>
      <c r="C185" s="238"/>
      <c r="D185" s="238"/>
      <c r="E185" s="238"/>
      <c r="F185" s="238"/>
      <c r="H185" s="238" t="s">
        <v>55</v>
      </c>
      <c r="I185" s="238"/>
      <c r="J185" s="238"/>
      <c r="K185" s="238"/>
      <c r="L185" s="238"/>
      <c r="M185" s="238"/>
    </row>
    <row r="186" spans="1:13" ht="16.5" customHeight="1">
      <c r="A186" s="238"/>
      <c r="B186" s="238"/>
      <c r="C186" s="238"/>
      <c r="D186" s="238"/>
      <c r="E186" s="238"/>
      <c r="F186" s="238"/>
      <c r="H186" s="238"/>
      <c r="I186" s="238"/>
      <c r="J186" s="238"/>
      <c r="K186" s="238"/>
      <c r="L186" s="238"/>
      <c r="M186" s="238"/>
    </row>
    <row r="187" spans="1:13" ht="16.5" customHeight="1">
      <c r="A187" s="223" t="s">
        <v>56</v>
      </c>
      <c r="B187" s="239">
        <f>入場許可名簿!$B$5</f>
        <v>0</v>
      </c>
      <c r="C187" s="240"/>
      <c r="D187" s="241"/>
      <c r="E187" s="223" t="s">
        <v>57</v>
      </c>
      <c r="F187" s="234">
        <v>29</v>
      </c>
      <c r="H187" s="223" t="s">
        <v>56</v>
      </c>
      <c r="I187" s="239">
        <f>入場許可名簿!$B$5</f>
        <v>0</v>
      </c>
      <c r="J187" s="240"/>
      <c r="K187" s="241"/>
      <c r="L187" s="223" t="s">
        <v>57</v>
      </c>
      <c r="M187" s="234">
        <v>30</v>
      </c>
    </row>
    <row r="188" spans="1:13" ht="16.5" customHeight="1">
      <c r="A188" s="223"/>
      <c r="B188" s="242"/>
      <c r="C188" s="243"/>
      <c r="D188" s="244"/>
      <c r="E188" s="223"/>
      <c r="F188" s="234"/>
      <c r="H188" s="223"/>
      <c r="I188" s="242"/>
      <c r="J188" s="243"/>
      <c r="K188" s="244"/>
      <c r="L188" s="223"/>
      <c r="M188" s="234"/>
    </row>
    <row r="189" spans="1:13" ht="16.5" customHeight="1">
      <c r="A189" s="223" t="s">
        <v>58</v>
      </c>
      <c r="B189" s="235">
        <f>入場許可名簿!C33</f>
        <v>0</v>
      </c>
      <c r="C189" s="223" t="s">
        <v>59</v>
      </c>
      <c r="D189" s="236">
        <f>入場許可名簿!$D$33</f>
        <v>0</v>
      </c>
      <c r="E189" s="236"/>
      <c r="F189" s="236"/>
      <c r="H189" s="223" t="s">
        <v>58</v>
      </c>
      <c r="I189" s="235">
        <f>入場許可名簿!C34</f>
        <v>0</v>
      </c>
      <c r="J189" s="223" t="s">
        <v>59</v>
      </c>
      <c r="K189" s="236">
        <f>入場許可名簿!$D$34</f>
        <v>0</v>
      </c>
      <c r="L189" s="236"/>
      <c r="M189" s="236"/>
    </row>
    <row r="190" spans="1:13" ht="16.5" customHeight="1">
      <c r="A190" s="223"/>
      <c r="B190" s="235"/>
      <c r="C190" s="223"/>
      <c r="D190" s="236"/>
      <c r="E190" s="236"/>
      <c r="F190" s="236"/>
      <c r="H190" s="223"/>
      <c r="I190" s="235"/>
      <c r="J190" s="223"/>
      <c r="K190" s="236"/>
      <c r="L190" s="236"/>
      <c r="M190" s="236"/>
    </row>
    <row r="191" spans="1:13" ht="16.5" customHeight="1">
      <c r="A191" s="220" t="s">
        <v>76</v>
      </c>
      <c r="B191" s="221"/>
      <c r="C191" s="222"/>
      <c r="D191" s="223"/>
      <c r="E191" s="223"/>
      <c r="F191" s="223"/>
      <c r="H191" s="220" t="s">
        <v>76</v>
      </c>
      <c r="I191" s="221"/>
      <c r="J191" s="222"/>
      <c r="K191" s="223"/>
      <c r="L191" s="223"/>
      <c r="M191" s="223"/>
    </row>
    <row r="192" spans="1:13" ht="16.5" customHeight="1">
      <c r="A192" s="224" t="s">
        <v>60</v>
      </c>
      <c r="B192" s="225"/>
      <c r="C192" s="226"/>
      <c r="D192" s="233"/>
      <c r="E192" s="233"/>
      <c r="F192" s="233"/>
      <c r="H192" s="224" t="s">
        <v>60</v>
      </c>
      <c r="I192" s="225"/>
      <c r="J192" s="226"/>
      <c r="K192" s="233"/>
      <c r="L192" s="233"/>
      <c r="M192" s="233"/>
    </row>
    <row r="193" spans="1:13" ht="16.5" customHeight="1">
      <c r="A193" s="227"/>
      <c r="B193" s="228"/>
      <c r="C193" s="229"/>
      <c r="D193" s="233"/>
      <c r="E193" s="233"/>
      <c r="F193" s="233"/>
      <c r="H193" s="227"/>
      <c r="I193" s="228"/>
      <c r="J193" s="229"/>
      <c r="K193" s="233"/>
      <c r="L193" s="233"/>
      <c r="M193" s="233"/>
    </row>
    <row r="194" spans="1:13" ht="16.5" customHeight="1">
      <c r="A194" s="230"/>
      <c r="B194" s="231"/>
      <c r="C194" s="232"/>
      <c r="D194" s="233"/>
      <c r="E194" s="233"/>
      <c r="F194" s="233"/>
      <c r="H194" s="230"/>
      <c r="I194" s="231"/>
      <c r="J194" s="232"/>
      <c r="K194" s="233"/>
      <c r="L194" s="233"/>
      <c r="M194" s="233"/>
    </row>
    <row r="196" spans="1:13" s="66" customFormat="1" ht="16.5" customHeight="1">
      <c r="A196" s="237" t="s">
        <v>81</v>
      </c>
      <c r="B196" s="237"/>
      <c r="C196" s="237"/>
      <c r="D196" s="237"/>
      <c r="E196" s="237"/>
      <c r="F196" s="237"/>
      <c r="H196" s="237" t="s">
        <v>81</v>
      </c>
      <c r="I196" s="237"/>
      <c r="J196" s="237"/>
      <c r="K196" s="237"/>
      <c r="L196" s="237"/>
      <c r="M196" s="237"/>
    </row>
    <row r="197" spans="1:13" s="66" customFormat="1" ht="16.5" customHeight="1">
      <c r="A197" s="237"/>
      <c r="B197" s="237"/>
      <c r="C197" s="237"/>
      <c r="D197" s="237"/>
      <c r="E197" s="237"/>
      <c r="F197" s="237"/>
      <c r="H197" s="237"/>
      <c r="I197" s="237"/>
      <c r="J197" s="237"/>
      <c r="K197" s="237"/>
      <c r="L197" s="237"/>
      <c r="M197" s="237"/>
    </row>
    <row r="198" spans="1:13" ht="16.5" customHeight="1">
      <c r="A198" s="238" t="s">
        <v>55</v>
      </c>
      <c r="B198" s="238"/>
      <c r="C198" s="238"/>
      <c r="D198" s="238"/>
      <c r="E198" s="238"/>
      <c r="F198" s="238"/>
      <c r="H198" s="238" t="s">
        <v>55</v>
      </c>
      <c r="I198" s="238"/>
      <c r="J198" s="238"/>
      <c r="K198" s="238"/>
      <c r="L198" s="238"/>
      <c r="M198" s="238"/>
    </row>
    <row r="199" spans="1:13" ht="16.5" customHeight="1">
      <c r="A199" s="238"/>
      <c r="B199" s="238"/>
      <c r="C199" s="238"/>
      <c r="D199" s="238"/>
      <c r="E199" s="238"/>
      <c r="F199" s="238"/>
      <c r="H199" s="238"/>
      <c r="I199" s="238"/>
      <c r="J199" s="238"/>
      <c r="K199" s="238"/>
      <c r="L199" s="238"/>
      <c r="M199" s="238"/>
    </row>
    <row r="200" spans="1:13" ht="16.5" customHeight="1">
      <c r="A200" s="223" t="s">
        <v>56</v>
      </c>
      <c r="B200" s="239">
        <f>入場許可名簿!$B$5</f>
        <v>0</v>
      </c>
      <c r="C200" s="240"/>
      <c r="D200" s="241"/>
      <c r="E200" s="223" t="s">
        <v>57</v>
      </c>
      <c r="F200" s="234">
        <v>31</v>
      </c>
      <c r="H200" s="223" t="s">
        <v>56</v>
      </c>
      <c r="I200" s="239">
        <f>入場許可名簿!$B$5</f>
        <v>0</v>
      </c>
      <c r="J200" s="240"/>
      <c r="K200" s="241"/>
      <c r="L200" s="223" t="s">
        <v>57</v>
      </c>
      <c r="M200" s="234">
        <v>32</v>
      </c>
    </row>
    <row r="201" spans="1:13" ht="16.5" customHeight="1">
      <c r="A201" s="223"/>
      <c r="B201" s="242"/>
      <c r="C201" s="243"/>
      <c r="D201" s="244"/>
      <c r="E201" s="223"/>
      <c r="F201" s="234"/>
      <c r="H201" s="223"/>
      <c r="I201" s="242"/>
      <c r="J201" s="243"/>
      <c r="K201" s="244"/>
      <c r="L201" s="223"/>
      <c r="M201" s="234"/>
    </row>
    <row r="202" spans="1:13" ht="16.5" customHeight="1">
      <c r="A202" s="223" t="s">
        <v>58</v>
      </c>
      <c r="B202" s="235">
        <f>入場許可名簿!C35</f>
        <v>0</v>
      </c>
      <c r="C202" s="223" t="s">
        <v>59</v>
      </c>
      <c r="D202" s="236">
        <f>入場許可名簿!$D$35</f>
        <v>0</v>
      </c>
      <c r="E202" s="236"/>
      <c r="F202" s="236"/>
      <c r="H202" s="223" t="s">
        <v>58</v>
      </c>
      <c r="I202" s="235">
        <f>入場許可名簿!C36</f>
        <v>0</v>
      </c>
      <c r="J202" s="223" t="s">
        <v>59</v>
      </c>
      <c r="K202" s="236">
        <f>入場許可名簿!$D$36</f>
        <v>0</v>
      </c>
      <c r="L202" s="236"/>
      <c r="M202" s="236"/>
    </row>
    <row r="203" spans="1:13" ht="16.5" customHeight="1">
      <c r="A203" s="223"/>
      <c r="B203" s="235"/>
      <c r="C203" s="223"/>
      <c r="D203" s="236"/>
      <c r="E203" s="236"/>
      <c r="F203" s="236"/>
      <c r="H203" s="223"/>
      <c r="I203" s="235"/>
      <c r="J203" s="223"/>
      <c r="K203" s="236"/>
      <c r="L203" s="236"/>
      <c r="M203" s="236"/>
    </row>
    <row r="204" spans="1:13" ht="16.5" customHeight="1">
      <c r="A204" s="220" t="s">
        <v>76</v>
      </c>
      <c r="B204" s="221"/>
      <c r="C204" s="222"/>
      <c r="D204" s="223"/>
      <c r="E204" s="223"/>
      <c r="F204" s="223"/>
      <c r="H204" s="220" t="s">
        <v>76</v>
      </c>
      <c r="I204" s="221"/>
      <c r="J204" s="222"/>
      <c r="K204" s="223"/>
      <c r="L204" s="223"/>
      <c r="M204" s="223"/>
    </row>
    <row r="205" spans="1:13" ht="16.5" customHeight="1">
      <c r="A205" s="224" t="s">
        <v>60</v>
      </c>
      <c r="B205" s="225"/>
      <c r="C205" s="226"/>
      <c r="D205" s="233"/>
      <c r="E205" s="233"/>
      <c r="F205" s="233"/>
      <c r="H205" s="224" t="s">
        <v>60</v>
      </c>
      <c r="I205" s="225"/>
      <c r="J205" s="226"/>
      <c r="K205" s="233"/>
      <c r="L205" s="233"/>
      <c r="M205" s="233"/>
    </row>
    <row r="206" spans="1:13" ht="16.5" customHeight="1">
      <c r="A206" s="227"/>
      <c r="B206" s="228"/>
      <c r="C206" s="229"/>
      <c r="D206" s="233"/>
      <c r="E206" s="233"/>
      <c r="F206" s="233"/>
      <c r="H206" s="227"/>
      <c r="I206" s="228"/>
      <c r="J206" s="229"/>
      <c r="K206" s="233"/>
      <c r="L206" s="233"/>
      <c r="M206" s="233"/>
    </row>
    <row r="207" spans="1:13" ht="16.5" customHeight="1">
      <c r="A207" s="230"/>
      <c r="B207" s="231"/>
      <c r="C207" s="232"/>
      <c r="D207" s="233"/>
      <c r="E207" s="233"/>
      <c r="F207" s="233"/>
      <c r="H207" s="230"/>
      <c r="I207" s="231"/>
      <c r="J207" s="232"/>
      <c r="K207" s="233"/>
      <c r="L207" s="233"/>
      <c r="M207" s="233"/>
    </row>
    <row r="208" spans="1:13" ht="4.3499999999999996" customHeight="1">
      <c r="A208" s="81"/>
      <c r="B208" s="82"/>
      <c r="C208" s="83"/>
      <c r="D208" s="84"/>
      <c r="E208" s="84"/>
      <c r="F208" s="84"/>
      <c r="H208" s="81"/>
      <c r="I208" s="82"/>
      <c r="J208" s="83"/>
      <c r="K208" s="84"/>
      <c r="L208" s="84"/>
      <c r="M208" s="84"/>
    </row>
    <row r="209" spans="1:13" s="66" customFormat="1" ht="16.5" customHeight="1">
      <c r="A209" s="237" t="s">
        <v>81</v>
      </c>
      <c r="B209" s="237"/>
      <c r="C209" s="237"/>
      <c r="D209" s="237"/>
      <c r="E209" s="237"/>
      <c r="F209" s="237"/>
      <c r="H209" s="237" t="s">
        <v>81</v>
      </c>
      <c r="I209" s="237"/>
      <c r="J209" s="237"/>
      <c r="K209" s="237"/>
      <c r="L209" s="237"/>
      <c r="M209" s="237"/>
    </row>
    <row r="210" spans="1:13" s="66" customFormat="1" ht="16.5" customHeight="1">
      <c r="A210" s="237"/>
      <c r="B210" s="237"/>
      <c r="C210" s="237"/>
      <c r="D210" s="237"/>
      <c r="E210" s="237"/>
      <c r="F210" s="237"/>
      <c r="H210" s="237"/>
      <c r="I210" s="237"/>
      <c r="J210" s="237"/>
      <c r="K210" s="237"/>
      <c r="L210" s="237"/>
      <c r="M210" s="237"/>
    </row>
    <row r="211" spans="1:13" ht="16.5" customHeight="1">
      <c r="A211" s="238" t="s">
        <v>55</v>
      </c>
      <c r="B211" s="238"/>
      <c r="C211" s="238"/>
      <c r="D211" s="238"/>
      <c r="E211" s="238"/>
      <c r="F211" s="238"/>
      <c r="H211" s="238" t="s">
        <v>55</v>
      </c>
      <c r="I211" s="238"/>
      <c r="J211" s="238"/>
      <c r="K211" s="238"/>
      <c r="L211" s="238"/>
      <c r="M211" s="238"/>
    </row>
    <row r="212" spans="1:13" ht="16.5" customHeight="1">
      <c r="A212" s="238"/>
      <c r="B212" s="238"/>
      <c r="C212" s="238"/>
      <c r="D212" s="238"/>
      <c r="E212" s="238"/>
      <c r="F212" s="238"/>
      <c r="H212" s="238"/>
      <c r="I212" s="238"/>
      <c r="J212" s="238"/>
      <c r="K212" s="238"/>
      <c r="L212" s="238"/>
      <c r="M212" s="238"/>
    </row>
    <row r="213" spans="1:13" ht="16.5" customHeight="1">
      <c r="A213" s="223" t="s">
        <v>56</v>
      </c>
      <c r="B213" s="239">
        <f>入場許可名簿!$B$5</f>
        <v>0</v>
      </c>
      <c r="C213" s="240"/>
      <c r="D213" s="241"/>
      <c r="E213" s="223" t="s">
        <v>57</v>
      </c>
      <c r="F213" s="234">
        <v>33</v>
      </c>
      <c r="H213" s="223" t="s">
        <v>56</v>
      </c>
      <c r="I213" s="239">
        <f>入場許可名簿!$B$5</f>
        <v>0</v>
      </c>
      <c r="J213" s="240"/>
      <c r="K213" s="241"/>
      <c r="L213" s="223" t="s">
        <v>57</v>
      </c>
      <c r="M213" s="234">
        <v>34</v>
      </c>
    </row>
    <row r="214" spans="1:13" ht="16.5" customHeight="1">
      <c r="A214" s="223"/>
      <c r="B214" s="242"/>
      <c r="C214" s="243"/>
      <c r="D214" s="244"/>
      <c r="E214" s="223"/>
      <c r="F214" s="234"/>
      <c r="H214" s="223"/>
      <c r="I214" s="242"/>
      <c r="J214" s="243"/>
      <c r="K214" s="244"/>
      <c r="L214" s="223"/>
      <c r="M214" s="234"/>
    </row>
    <row r="215" spans="1:13" ht="16.5" customHeight="1">
      <c r="A215" s="223" t="s">
        <v>58</v>
      </c>
      <c r="B215" s="235">
        <f>入場許可名簿!C37</f>
        <v>0</v>
      </c>
      <c r="C215" s="223" t="s">
        <v>59</v>
      </c>
      <c r="D215" s="236">
        <f>入場許可名簿!$D$37</f>
        <v>0</v>
      </c>
      <c r="E215" s="236"/>
      <c r="F215" s="236"/>
      <c r="H215" s="223" t="s">
        <v>58</v>
      </c>
      <c r="I215" s="235">
        <f>入場許可名簿!C38</f>
        <v>0</v>
      </c>
      <c r="J215" s="223" t="s">
        <v>59</v>
      </c>
      <c r="K215" s="236">
        <f>入場許可名簿!$D$38</f>
        <v>0</v>
      </c>
      <c r="L215" s="236"/>
      <c r="M215" s="236"/>
    </row>
    <row r="216" spans="1:13" ht="16.5" customHeight="1">
      <c r="A216" s="223"/>
      <c r="B216" s="235"/>
      <c r="C216" s="223"/>
      <c r="D216" s="236"/>
      <c r="E216" s="236"/>
      <c r="F216" s="236"/>
      <c r="H216" s="223"/>
      <c r="I216" s="235"/>
      <c r="J216" s="223"/>
      <c r="K216" s="236"/>
      <c r="L216" s="236"/>
      <c r="M216" s="236"/>
    </row>
    <row r="217" spans="1:13" ht="16.5" customHeight="1">
      <c r="A217" s="220" t="s">
        <v>76</v>
      </c>
      <c r="B217" s="221"/>
      <c r="C217" s="222"/>
      <c r="D217" s="223"/>
      <c r="E217" s="223"/>
      <c r="F217" s="223"/>
      <c r="H217" s="220" t="s">
        <v>76</v>
      </c>
      <c r="I217" s="221"/>
      <c r="J217" s="222"/>
      <c r="K217" s="223"/>
      <c r="L217" s="223"/>
      <c r="M217" s="223"/>
    </row>
    <row r="218" spans="1:13" ht="16.5" customHeight="1">
      <c r="A218" s="224" t="s">
        <v>60</v>
      </c>
      <c r="B218" s="225"/>
      <c r="C218" s="226"/>
      <c r="D218" s="233"/>
      <c r="E218" s="233"/>
      <c r="F218" s="233"/>
      <c r="H218" s="224" t="s">
        <v>60</v>
      </c>
      <c r="I218" s="225"/>
      <c r="J218" s="226"/>
      <c r="K218" s="233"/>
      <c r="L218" s="233"/>
      <c r="M218" s="233"/>
    </row>
    <row r="219" spans="1:13" ht="16.5" customHeight="1">
      <c r="A219" s="227"/>
      <c r="B219" s="228"/>
      <c r="C219" s="229"/>
      <c r="D219" s="233"/>
      <c r="E219" s="233"/>
      <c r="F219" s="233"/>
      <c r="H219" s="227"/>
      <c r="I219" s="228"/>
      <c r="J219" s="229"/>
      <c r="K219" s="233"/>
      <c r="L219" s="233"/>
      <c r="M219" s="233"/>
    </row>
    <row r="220" spans="1:13" ht="16.5" customHeight="1">
      <c r="A220" s="230"/>
      <c r="B220" s="231"/>
      <c r="C220" s="232"/>
      <c r="D220" s="233"/>
      <c r="E220" s="233"/>
      <c r="F220" s="233"/>
      <c r="H220" s="230"/>
      <c r="I220" s="231"/>
      <c r="J220" s="232"/>
      <c r="K220" s="233"/>
      <c r="L220" s="233"/>
      <c r="M220" s="233"/>
    </row>
    <row r="222" spans="1:13" s="66" customFormat="1" ht="16.5" customHeight="1">
      <c r="A222" s="237" t="s">
        <v>81</v>
      </c>
      <c r="B222" s="237"/>
      <c r="C222" s="237"/>
      <c r="D222" s="237"/>
      <c r="E222" s="237"/>
      <c r="F222" s="237"/>
      <c r="H222" s="237" t="s">
        <v>81</v>
      </c>
      <c r="I222" s="237"/>
      <c r="J222" s="237"/>
      <c r="K222" s="237"/>
      <c r="L222" s="237"/>
      <c r="M222" s="237"/>
    </row>
    <row r="223" spans="1:13" s="66" customFormat="1" ht="16.5" customHeight="1">
      <c r="A223" s="237"/>
      <c r="B223" s="237"/>
      <c r="C223" s="237"/>
      <c r="D223" s="237"/>
      <c r="E223" s="237"/>
      <c r="F223" s="237"/>
      <c r="H223" s="237"/>
      <c r="I223" s="237"/>
      <c r="J223" s="237"/>
      <c r="K223" s="237"/>
      <c r="L223" s="237"/>
      <c r="M223" s="237"/>
    </row>
    <row r="224" spans="1:13" ht="16.5" customHeight="1">
      <c r="A224" s="238" t="s">
        <v>55</v>
      </c>
      <c r="B224" s="238"/>
      <c r="C224" s="238"/>
      <c r="D224" s="238"/>
      <c r="E224" s="238"/>
      <c r="F224" s="238"/>
      <c r="H224" s="238" t="s">
        <v>55</v>
      </c>
      <c r="I224" s="238"/>
      <c r="J224" s="238"/>
      <c r="K224" s="238"/>
      <c r="L224" s="238"/>
      <c r="M224" s="238"/>
    </row>
    <row r="225" spans="1:13" ht="16.5" customHeight="1">
      <c r="A225" s="238"/>
      <c r="B225" s="238"/>
      <c r="C225" s="238"/>
      <c r="D225" s="238"/>
      <c r="E225" s="238"/>
      <c r="F225" s="238"/>
      <c r="H225" s="238"/>
      <c r="I225" s="238"/>
      <c r="J225" s="238"/>
      <c r="K225" s="238"/>
      <c r="L225" s="238"/>
      <c r="M225" s="238"/>
    </row>
    <row r="226" spans="1:13" ht="16.5" customHeight="1">
      <c r="A226" s="223" t="s">
        <v>56</v>
      </c>
      <c r="B226" s="239">
        <f>入場許可名簿!$B$5</f>
        <v>0</v>
      </c>
      <c r="C226" s="240"/>
      <c r="D226" s="241"/>
      <c r="E226" s="223" t="s">
        <v>57</v>
      </c>
      <c r="F226" s="234">
        <v>35</v>
      </c>
      <c r="H226" s="223" t="s">
        <v>56</v>
      </c>
      <c r="I226" s="239">
        <f>入場許可名簿!$B$5</f>
        <v>0</v>
      </c>
      <c r="J226" s="240"/>
      <c r="K226" s="241"/>
      <c r="L226" s="223" t="s">
        <v>57</v>
      </c>
      <c r="M226" s="234">
        <v>36</v>
      </c>
    </row>
    <row r="227" spans="1:13" ht="16.5" customHeight="1">
      <c r="A227" s="223"/>
      <c r="B227" s="242"/>
      <c r="C227" s="243"/>
      <c r="D227" s="244"/>
      <c r="E227" s="223"/>
      <c r="F227" s="234"/>
      <c r="H227" s="223"/>
      <c r="I227" s="242"/>
      <c r="J227" s="243"/>
      <c r="K227" s="244"/>
      <c r="L227" s="223"/>
      <c r="M227" s="234"/>
    </row>
    <row r="228" spans="1:13" ht="16.5" customHeight="1">
      <c r="A228" s="223" t="s">
        <v>58</v>
      </c>
      <c r="B228" s="235">
        <f>入場許可名簿!C39</f>
        <v>0</v>
      </c>
      <c r="C228" s="223" t="s">
        <v>59</v>
      </c>
      <c r="D228" s="236">
        <f>入場許可名簿!$D$39</f>
        <v>0</v>
      </c>
      <c r="E228" s="236"/>
      <c r="F228" s="236"/>
      <c r="H228" s="223" t="s">
        <v>58</v>
      </c>
      <c r="I228" s="235">
        <f>入場許可名簿!C40</f>
        <v>0</v>
      </c>
      <c r="J228" s="223" t="s">
        <v>59</v>
      </c>
      <c r="K228" s="236">
        <f>入場許可名簿!$D$40</f>
        <v>0</v>
      </c>
      <c r="L228" s="236"/>
      <c r="M228" s="236"/>
    </row>
    <row r="229" spans="1:13" ht="16.5" customHeight="1">
      <c r="A229" s="223"/>
      <c r="B229" s="235"/>
      <c r="C229" s="223"/>
      <c r="D229" s="236"/>
      <c r="E229" s="236"/>
      <c r="F229" s="236"/>
      <c r="H229" s="223"/>
      <c r="I229" s="235"/>
      <c r="J229" s="223"/>
      <c r="K229" s="236"/>
      <c r="L229" s="236"/>
      <c r="M229" s="236"/>
    </row>
    <row r="230" spans="1:13" ht="16.5" customHeight="1">
      <c r="A230" s="220" t="s">
        <v>76</v>
      </c>
      <c r="B230" s="221"/>
      <c r="C230" s="222"/>
      <c r="D230" s="223"/>
      <c r="E230" s="223"/>
      <c r="F230" s="223"/>
      <c r="H230" s="220" t="s">
        <v>76</v>
      </c>
      <c r="I230" s="221"/>
      <c r="J230" s="222"/>
      <c r="K230" s="223"/>
      <c r="L230" s="223"/>
      <c r="M230" s="223"/>
    </row>
    <row r="231" spans="1:13" ht="16.5" customHeight="1">
      <c r="A231" s="224" t="s">
        <v>60</v>
      </c>
      <c r="B231" s="225"/>
      <c r="C231" s="226"/>
      <c r="D231" s="233"/>
      <c r="E231" s="233"/>
      <c r="F231" s="233"/>
      <c r="H231" s="224" t="s">
        <v>60</v>
      </c>
      <c r="I231" s="225"/>
      <c r="J231" s="226"/>
      <c r="K231" s="233"/>
      <c r="L231" s="233"/>
      <c r="M231" s="233"/>
    </row>
    <row r="232" spans="1:13" ht="16.5" customHeight="1">
      <c r="A232" s="227"/>
      <c r="B232" s="228"/>
      <c r="C232" s="229"/>
      <c r="D232" s="233"/>
      <c r="E232" s="233"/>
      <c r="F232" s="233"/>
      <c r="H232" s="227"/>
      <c r="I232" s="228"/>
      <c r="J232" s="229"/>
      <c r="K232" s="233"/>
      <c r="L232" s="233"/>
      <c r="M232" s="233"/>
    </row>
    <row r="233" spans="1:13" ht="16.5" customHeight="1">
      <c r="A233" s="230"/>
      <c r="B233" s="231"/>
      <c r="C233" s="232"/>
      <c r="D233" s="233"/>
      <c r="E233" s="233"/>
      <c r="F233" s="233"/>
      <c r="H233" s="230"/>
      <c r="I233" s="231"/>
      <c r="J233" s="232"/>
      <c r="K233" s="233"/>
      <c r="L233" s="233"/>
      <c r="M233" s="233"/>
    </row>
    <row r="235" spans="1:13" s="66" customFormat="1" ht="16.5" customHeight="1">
      <c r="A235" s="237" t="s">
        <v>81</v>
      </c>
      <c r="B235" s="237"/>
      <c r="C235" s="237"/>
      <c r="D235" s="237"/>
      <c r="E235" s="237"/>
      <c r="F235" s="237"/>
      <c r="H235" s="237" t="s">
        <v>81</v>
      </c>
      <c r="I235" s="237"/>
      <c r="J235" s="237"/>
      <c r="K235" s="237"/>
      <c r="L235" s="237"/>
      <c r="M235" s="237"/>
    </row>
    <row r="236" spans="1:13" s="66" customFormat="1" ht="16.5" customHeight="1">
      <c r="A236" s="237"/>
      <c r="B236" s="237"/>
      <c r="C236" s="237"/>
      <c r="D236" s="237"/>
      <c r="E236" s="237"/>
      <c r="F236" s="237"/>
      <c r="H236" s="237"/>
      <c r="I236" s="237"/>
      <c r="J236" s="237"/>
      <c r="K236" s="237"/>
      <c r="L236" s="237"/>
      <c r="M236" s="237"/>
    </row>
    <row r="237" spans="1:13" ht="16.5" customHeight="1">
      <c r="A237" s="238" t="s">
        <v>55</v>
      </c>
      <c r="B237" s="238"/>
      <c r="C237" s="238"/>
      <c r="D237" s="238"/>
      <c r="E237" s="238"/>
      <c r="F237" s="238"/>
      <c r="H237" s="238" t="s">
        <v>55</v>
      </c>
      <c r="I237" s="238"/>
      <c r="J237" s="238"/>
      <c r="K237" s="238"/>
      <c r="L237" s="238"/>
      <c r="M237" s="238"/>
    </row>
    <row r="238" spans="1:13" ht="16.5" customHeight="1">
      <c r="A238" s="238"/>
      <c r="B238" s="238"/>
      <c r="C238" s="238"/>
      <c r="D238" s="238"/>
      <c r="E238" s="238"/>
      <c r="F238" s="238"/>
      <c r="H238" s="238"/>
      <c r="I238" s="238"/>
      <c r="J238" s="238"/>
      <c r="K238" s="238"/>
      <c r="L238" s="238"/>
      <c r="M238" s="238"/>
    </row>
    <row r="239" spans="1:13" ht="16.5" customHeight="1">
      <c r="A239" s="223" t="s">
        <v>56</v>
      </c>
      <c r="B239" s="239">
        <f>入場許可名簿!$B$5</f>
        <v>0</v>
      </c>
      <c r="C239" s="240"/>
      <c r="D239" s="241"/>
      <c r="E239" s="223" t="s">
        <v>57</v>
      </c>
      <c r="F239" s="234">
        <v>37</v>
      </c>
      <c r="H239" s="223" t="s">
        <v>56</v>
      </c>
      <c r="I239" s="239">
        <f>入場許可名簿!$B$5</f>
        <v>0</v>
      </c>
      <c r="J239" s="240"/>
      <c r="K239" s="241"/>
      <c r="L239" s="223" t="s">
        <v>57</v>
      </c>
      <c r="M239" s="234">
        <v>38</v>
      </c>
    </row>
    <row r="240" spans="1:13" ht="16.5" customHeight="1">
      <c r="A240" s="223"/>
      <c r="B240" s="242"/>
      <c r="C240" s="243"/>
      <c r="D240" s="244"/>
      <c r="E240" s="223"/>
      <c r="F240" s="234"/>
      <c r="H240" s="223"/>
      <c r="I240" s="242"/>
      <c r="J240" s="243"/>
      <c r="K240" s="244"/>
      <c r="L240" s="223"/>
      <c r="M240" s="234"/>
    </row>
    <row r="241" spans="1:13" ht="16.5" customHeight="1">
      <c r="A241" s="223" t="s">
        <v>58</v>
      </c>
      <c r="B241" s="235">
        <f>入場許可名簿!C41</f>
        <v>0</v>
      </c>
      <c r="C241" s="223" t="s">
        <v>59</v>
      </c>
      <c r="D241" s="236">
        <f>入場許可名簿!$D$41</f>
        <v>0</v>
      </c>
      <c r="E241" s="236"/>
      <c r="F241" s="236"/>
      <c r="H241" s="223" t="s">
        <v>58</v>
      </c>
      <c r="I241" s="235">
        <f>入場許可名簿!C42</f>
        <v>0</v>
      </c>
      <c r="J241" s="223" t="s">
        <v>59</v>
      </c>
      <c r="K241" s="236">
        <f>入場許可名簿!$D$42</f>
        <v>0</v>
      </c>
      <c r="L241" s="236"/>
      <c r="M241" s="236"/>
    </row>
    <row r="242" spans="1:13" ht="16.5" customHeight="1">
      <c r="A242" s="223"/>
      <c r="B242" s="235"/>
      <c r="C242" s="223"/>
      <c r="D242" s="236"/>
      <c r="E242" s="236"/>
      <c r="F242" s="236"/>
      <c r="H242" s="223"/>
      <c r="I242" s="235"/>
      <c r="J242" s="223"/>
      <c r="K242" s="236"/>
      <c r="L242" s="236"/>
      <c r="M242" s="236"/>
    </row>
    <row r="243" spans="1:13" ht="16.5" customHeight="1">
      <c r="A243" s="220" t="s">
        <v>76</v>
      </c>
      <c r="B243" s="221"/>
      <c r="C243" s="222"/>
      <c r="D243" s="223"/>
      <c r="E243" s="223"/>
      <c r="F243" s="223"/>
      <c r="H243" s="220" t="s">
        <v>76</v>
      </c>
      <c r="I243" s="221"/>
      <c r="J243" s="222"/>
      <c r="K243" s="223"/>
      <c r="L243" s="223"/>
      <c r="M243" s="223"/>
    </row>
    <row r="244" spans="1:13" ht="16.5" customHeight="1">
      <c r="A244" s="224" t="s">
        <v>60</v>
      </c>
      <c r="B244" s="225"/>
      <c r="C244" s="226"/>
      <c r="D244" s="233"/>
      <c r="E244" s="233"/>
      <c r="F244" s="233"/>
      <c r="H244" s="224" t="s">
        <v>60</v>
      </c>
      <c r="I244" s="225"/>
      <c r="J244" s="226"/>
      <c r="K244" s="233"/>
      <c r="L244" s="233"/>
      <c r="M244" s="233"/>
    </row>
    <row r="245" spans="1:13" ht="16.5" customHeight="1">
      <c r="A245" s="227"/>
      <c r="B245" s="228"/>
      <c r="C245" s="229"/>
      <c r="D245" s="233"/>
      <c r="E245" s="233"/>
      <c r="F245" s="233"/>
      <c r="H245" s="227"/>
      <c r="I245" s="228"/>
      <c r="J245" s="229"/>
      <c r="K245" s="233"/>
      <c r="L245" s="233"/>
      <c r="M245" s="233"/>
    </row>
    <row r="246" spans="1:13" ht="16.5" customHeight="1">
      <c r="A246" s="230"/>
      <c r="B246" s="231"/>
      <c r="C246" s="232"/>
      <c r="D246" s="233"/>
      <c r="E246" s="233"/>
      <c r="F246" s="233"/>
      <c r="H246" s="230"/>
      <c r="I246" s="231"/>
      <c r="J246" s="232"/>
      <c r="K246" s="233"/>
      <c r="L246" s="233"/>
      <c r="M246" s="233"/>
    </row>
    <row r="248" spans="1:13" s="66" customFormat="1" ht="16.5" customHeight="1">
      <c r="A248" s="237" t="s">
        <v>81</v>
      </c>
      <c r="B248" s="237"/>
      <c r="C248" s="237"/>
      <c r="D248" s="237"/>
      <c r="E248" s="237"/>
      <c r="F248" s="237"/>
      <c r="H248" s="237" t="s">
        <v>81</v>
      </c>
      <c r="I248" s="237"/>
      <c r="J248" s="237"/>
      <c r="K248" s="237"/>
      <c r="L248" s="237"/>
      <c r="M248" s="237"/>
    </row>
    <row r="249" spans="1:13" s="66" customFormat="1" ht="16.5" customHeight="1">
      <c r="A249" s="237"/>
      <c r="B249" s="237"/>
      <c r="C249" s="237"/>
      <c r="D249" s="237"/>
      <c r="E249" s="237"/>
      <c r="F249" s="237"/>
      <c r="H249" s="237"/>
      <c r="I249" s="237"/>
      <c r="J249" s="237"/>
      <c r="K249" s="237"/>
      <c r="L249" s="237"/>
      <c r="M249" s="237"/>
    </row>
    <row r="250" spans="1:13" ht="16.5" customHeight="1">
      <c r="A250" s="238" t="s">
        <v>55</v>
      </c>
      <c r="B250" s="238"/>
      <c r="C250" s="238"/>
      <c r="D250" s="238"/>
      <c r="E250" s="238"/>
      <c r="F250" s="238"/>
      <c r="H250" s="238" t="s">
        <v>55</v>
      </c>
      <c r="I250" s="238"/>
      <c r="J250" s="238"/>
      <c r="K250" s="238"/>
      <c r="L250" s="238"/>
      <c r="M250" s="238"/>
    </row>
    <row r="251" spans="1:13" ht="16.5" customHeight="1">
      <c r="A251" s="238"/>
      <c r="B251" s="238"/>
      <c r="C251" s="238"/>
      <c r="D251" s="238"/>
      <c r="E251" s="238"/>
      <c r="F251" s="238"/>
      <c r="H251" s="238"/>
      <c r="I251" s="238"/>
      <c r="J251" s="238"/>
      <c r="K251" s="238"/>
      <c r="L251" s="238"/>
      <c r="M251" s="238"/>
    </row>
    <row r="252" spans="1:13" ht="16.5" customHeight="1">
      <c r="A252" s="223" t="s">
        <v>56</v>
      </c>
      <c r="B252" s="239">
        <f>入場許可名簿!$B$5</f>
        <v>0</v>
      </c>
      <c r="C252" s="240"/>
      <c r="D252" s="241"/>
      <c r="E252" s="223" t="s">
        <v>57</v>
      </c>
      <c r="F252" s="234">
        <v>39</v>
      </c>
      <c r="H252" s="223" t="s">
        <v>56</v>
      </c>
      <c r="I252" s="239">
        <f>入場許可名簿!$B$5</f>
        <v>0</v>
      </c>
      <c r="J252" s="240"/>
      <c r="K252" s="241"/>
      <c r="L252" s="223" t="s">
        <v>57</v>
      </c>
      <c r="M252" s="234">
        <v>40</v>
      </c>
    </row>
    <row r="253" spans="1:13" ht="16.5" customHeight="1">
      <c r="A253" s="223"/>
      <c r="B253" s="242"/>
      <c r="C253" s="243"/>
      <c r="D253" s="244"/>
      <c r="E253" s="223"/>
      <c r="F253" s="234"/>
      <c r="H253" s="223"/>
      <c r="I253" s="242"/>
      <c r="J253" s="243"/>
      <c r="K253" s="244"/>
      <c r="L253" s="223"/>
      <c r="M253" s="234"/>
    </row>
    <row r="254" spans="1:13" ht="16.5" customHeight="1">
      <c r="A254" s="223" t="s">
        <v>58</v>
      </c>
      <c r="B254" s="235">
        <f>入場許可名簿!C43</f>
        <v>0</v>
      </c>
      <c r="C254" s="223" t="s">
        <v>59</v>
      </c>
      <c r="D254" s="236">
        <f>入場許可名簿!$D$43</f>
        <v>0</v>
      </c>
      <c r="E254" s="236"/>
      <c r="F254" s="236"/>
      <c r="H254" s="223" t="s">
        <v>58</v>
      </c>
      <c r="I254" s="235">
        <f>入場許可名簿!C44</f>
        <v>0</v>
      </c>
      <c r="J254" s="223" t="s">
        <v>59</v>
      </c>
      <c r="K254" s="236">
        <f>入場許可名簿!$D$44</f>
        <v>0</v>
      </c>
      <c r="L254" s="236"/>
      <c r="M254" s="236"/>
    </row>
    <row r="255" spans="1:13" ht="16.5" customHeight="1">
      <c r="A255" s="223"/>
      <c r="B255" s="235"/>
      <c r="C255" s="223"/>
      <c r="D255" s="236"/>
      <c r="E255" s="236"/>
      <c r="F255" s="236"/>
      <c r="H255" s="223"/>
      <c r="I255" s="235"/>
      <c r="J255" s="223"/>
      <c r="K255" s="236"/>
      <c r="L255" s="236"/>
      <c r="M255" s="236"/>
    </row>
    <row r="256" spans="1:13" ht="16.5" customHeight="1">
      <c r="A256" s="220" t="s">
        <v>76</v>
      </c>
      <c r="B256" s="221"/>
      <c r="C256" s="222"/>
      <c r="D256" s="223"/>
      <c r="E256" s="223"/>
      <c r="F256" s="223"/>
      <c r="H256" s="220" t="s">
        <v>76</v>
      </c>
      <c r="I256" s="221"/>
      <c r="J256" s="222"/>
      <c r="K256" s="223"/>
      <c r="L256" s="223"/>
      <c r="M256" s="223"/>
    </row>
    <row r="257" spans="1:13" ht="16.5" customHeight="1">
      <c r="A257" s="224" t="s">
        <v>60</v>
      </c>
      <c r="B257" s="225"/>
      <c r="C257" s="226"/>
      <c r="D257" s="233"/>
      <c r="E257" s="233"/>
      <c r="F257" s="233"/>
      <c r="H257" s="224" t="s">
        <v>60</v>
      </c>
      <c r="I257" s="225"/>
      <c r="J257" s="226"/>
      <c r="K257" s="233"/>
      <c r="L257" s="233"/>
      <c r="M257" s="233"/>
    </row>
    <row r="258" spans="1:13" ht="16.5" customHeight="1">
      <c r="A258" s="227"/>
      <c r="B258" s="228"/>
      <c r="C258" s="229"/>
      <c r="D258" s="233"/>
      <c r="E258" s="233"/>
      <c r="F258" s="233"/>
      <c r="H258" s="227"/>
      <c r="I258" s="228"/>
      <c r="J258" s="229"/>
      <c r="K258" s="233"/>
      <c r="L258" s="233"/>
      <c r="M258" s="233"/>
    </row>
    <row r="259" spans="1:13" ht="16.5" customHeight="1">
      <c r="A259" s="230"/>
      <c r="B259" s="231"/>
      <c r="C259" s="232"/>
      <c r="D259" s="233"/>
      <c r="E259" s="233"/>
      <c r="F259" s="233"/>
      <c r="H259" s="230"/>
      <c r="I259" s="231"/>
      <c r="J259" s="232"/>
      <c r="K259" s="233"/>
      <c r="L259" s="233"/>
      <c r="M259" s="233"/>
    </row>
  </sheetData>
  <mergeCells count="560">
    <mergeCell ref="A1:F2"/>
    <mergeCell ref="H1:M2"/>
    <mergeCell ref="A3:F4"/>
    <mergeCell ref="H3:M4"/>
    <mergeCell ref="A5:A6"/>
    <mergeCell ref="B5:D6"/>
    <mergeCell ref="E5:E6"/>
    <mergeCell ref="F5:F6"/>
    <mergeCell ref="H5:H6"/>
    <mergeCell ref="I5:K6"/>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4:F15"/>
    <mergeCell ref="H14:M15"/>
    <mergeCell ref="A16:F17"/>
    <mergeCell ref="H16:M17"/>
    <mergeCell ref="A18:A19"/>
    <mergeCell ref="B18:D19"/>
    <mergeCell ref="E18:E19"/>
    <mergeCell ref="F18:F19"/>
    <mergeCell ref="H18:H19"/>
    <mergeCell ref="I18:K19"/>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27:F28"/>
    <mergeCell ref="H27:M28"/>
    <mergeCell ref="A29:F30"/>
    <mergeCell ref="H29:M30"/>
    <mergeCell ref="A31:A32"/>
    <mergeCell ref="B31:D32"/>
    <mergeCell ref="E31:E32"/>
    <mergeCell ref="F31:F32"/>
    <mergeCell ref="H31:H32"/>
    <mergeCell ref="I31:K32"/>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40:F41"/>
    <mergeCell ref="H40:M41"/>
    <mergeCell ref="A42:F43"/>
    <mergeCell ref="H42:M43"/>
    <mergeCell ref="A44:A45"/>
    <mergeCell ref="B44:D45"/>
    <mergeCell ref="E44:E45"/>
    <mergeCell ref="F44:F45"/>
    <mergeCell ref="H44:H45"/>
    <mergeCell ref="I44:K45"/>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53:F54"/>
    <mergeCell ref="H53:M54"/>
    <mergeCell ref="A55:F56"/>
    <mergeCell ref="H55:M56"/>
    <mergeCell ref="A57:A58"/>
    <mergeCell ref="B57:D58"/>
    <mergeCell ref="E57:E58"/>
    <mergeCell ref="F57:F58"/>
    <mergeCell ref="H57:H58"/>
    <mergeCell ref="I57:K58"/>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66:F67"/>
    <mergeCell ref="H66:M67"/>
    <mergeCell ref="A68:F69"/>
    <mergeCell ref="H68:M69"/>
    <mergeCell ref="A70:A71"/>
    <mergeCell ref="B70:D71"/>
    <mergeCell ref="E70:E71"/>
    <mergeCell ref="F70:F71"/>
    <mergeCell ref="H70:H71"/>
    <mergeCell ref="I70:K71"/>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79:F80"/>
    <mergeCell ref="H79:M80"/>
    <mergeCell ref="A81:F82"/>
    <mergeCell ref="H81:M82"/>
    <mergeCell ref="A83:A84"/>
    <mergeCell ref="B83:D84"/>
    <mergeCell ref="E83:E84"/>
    <mergeCell ref="F83:F84"/>
    <mergeCell ref="H83:H84"/>
    <mergeCell ref="I83:K84"/>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92:F93"/>
    <mergeCell ref="H92:M93"/>
    <mergeCell ref="A94:F95"/>
    <mergeCell ref="H94:M95"/>
    <mergeCell ref="A96:A97"/>
    <mergeCell ref="B96:D97"/>
    <mergeCell ref="E96:E97"/>
    <mergeCell ref="F96:F97"/>
    <mergeCell ref="H96:H97"/>
    <mergeCell ref="I96:K97"/>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105:F106"/>
    <mergeCell ref="H105:M106"/>
    <mergeCell ref="A107:F108"/>
    <mergeCell ref="H107:M108"/>
    <mergeCell ref="A109:A110"/>
    <mergeCell ref="B109:D110"/>
    <mergeCell ref="E109:E110"/>
    <mergeCell ref="F109:F110"/>
    <mergeCell ref="H109:H110"/>
    <mergeCell ref="I109:K110"/>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18:F119"/>
    <mergeCell ref="H118:M119"/>
    <mergeCell ref="A120:F121"/>
    <mergeCell ref="H120:M121"/>
    <mergeCell ref="A122:A123"/>
    <mergeCell ref="B122:D123"/>
    <mergeCell ref="E122:E123"/>
    <mergeCell ref="F122:F123"/>
    <mergeCell ref="H122:H123"/>
    <mergeCell ref="I122:K123"/>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31:F132"/>
    <mergeCell ref="H131:M132"/>
    <mergeCell ref="A133:F134"/>
    <mergeCell ref="H133:M134"/>
    <mergeCell ref="A135:A136"/>
    <mergeCell ref="B135:D136"/>
    <mergeCell ref="E135:E136"/>
    <mergeCell ref="F135:F136"/>
    <mergeCell ref="H135:H136"/>
    <mergeCell ref="I135:K136"/>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44:F145"/>
    <mergeCell ref="H144:M145"/>
    <mergeCell ref="A146:F147"/>
    <mergeCell ref="H146:M147"/>
    <mergeCell ref="A148:A149"/>
    <mergeCell ref="B148:D149"/>
    <mergeCell ref="E148:E149"/>
    <mergeCell ref="F148:F149"/>
    <mergeCell ref="H148:H149"/>
    <mergeCell ref="I148:K149"/>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57:F158"/>
    <mergeCell ref="H157:M158"/>
    <mergeCell ref="A159:F160"/>
    <mergeCell ref="H159:M160"/>
    <mergeCell ref="A161:A162"/>
    <mergeCell ref="B161:D162"/>
    <mergeCell ref="E161:E162"/>
    <mergeCell ref="F161:F162"/>
    <mergeCell ref="H161:H162"/>
    <mergeCell ref="I161:K162"/>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70:F171"/>
    <mergeCell ref="H170:M171"/>
    <mergeCell ref="A172:F173"/>
    <mergeCell ref="H172:M173"/>
    <mergeCell ref="A174:A175"/>
    <mergeCell ref="B174:D175"/>
    <mergeCell ref="E174:E175"/>
    <mergeCell ref="F174:F175"/>
    <mergeCell ref="H174:H175"/>
    <mergeCell ref="I174:K175"/>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83:F184"/>
    <mergeCell ref="H183:M184"/>
    <mergeCell ref="A185:F186"/>
    <mergeCell ref="H185:M186"/>
    <mergeCell ref="A187:A188"/>
    <mergeCell ref="B187:D188"/>
    <mergeCell ref="E187:E188"/>
    <mergeCell ref="F187:F188"/>
    <mergeCell ref="H187:H188"/>
    <mergeCell ref="I187:K188"/>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96:F197"/>
    <mergeCell ref="H196:M197"/>
    <mergeCell ref="A198:F199"/>
    <mergeCell ref="H198:M199"/>
    <mergeCell ref="A200:A201"/>
    <mergeCell ref="B200:D201"/>
    <mergeCell ref="E200:E201"/>
    <mergeCell ref="F200:F201"/>
    <mergeCell ref="H200:H201"/>
    <mergeCell ref="I200:K201"/>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209:F210"/>
    <mergeCell ref="H209:M210"/>
    <mergeCell ref="A211:F212"/>
    <mergeCell ref="H211:M212"/>
    <mergeCell ref="A213:A214"/>
    <mergeCell ref="B213:D214"/>
    <mergeCell ref="E213:E214"/>
    <mergeCell ref="F213:F214"/>
    <mergeCell ref="H213:H214"/>
    <mergeCell ref="I213:K214"/>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22:F223"/>
    <mergeCell ref="H222:M223"/>
    <mergeCell ref="A224:F225"/>
    <mergeCell ref="H224:M225"/>
    <mergeCell ref="A226:A227"/>
    <mergeCell ref="B226:D227"/>
    <mergeCell ref="E226:E227"/>
    <mergeCell ref="F226:F227"/>
    <mergeCell ref="H226:H227"/>
    <mergeCell ref="I226:K227"/>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35:F236"/>
    <mergeCell ref="H235:M236"/>
    <mergeCell ref="A237:F238"/>
    <mergeCell ref="H237:M238"/>
    <mergeCell ref="A239:A240"/>
    <mergeCell ref="B239:D240"/>
    <mergeCell ref="E239:E240"/>
    <mergeCell ref="F239:F240"/>
    <mergeCell ref="H239:H240"/>
    <mergeCell ref="I239:K240"/>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48:F249"/>
    <mergeCell ref="H248:M249"/>
    <mergeCell ref="A250:F251"/>
    <mergeCell ref="H250:M251"/>
    <mergeCell ref="A252:A253"/>
    <mergeCell ref="B252:D253"/>
    <mergeCell ref="E252:E253"/>
    <mergeCell ref="F252:F253"/>
    <mergeCell ref="H252:H253"/>
    <mergeCell ref="I252:K253"/>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s>
  <phoneticPr fontId="2"/>
  <dataValidations count="1">
    <dataValidation type="list" allowBlank="1" showInputMessage="1" showErrorMessage="1" sqref="B7:B8" xr:uid="{3B1AE741-7F98-43CE-8F7E-22C49B0B34EB}">
      <formula1>"選手,監督（代行者含む）,コーチ,保護者"</formula1>
    </dataValidation>
  </dataValidations>
  <printOptions horizontalCentered="1" verticalCentered="1"/>
  <pageMargins left="0.24" right="0.24" top="0.16" bottom="0.16" header="0.31" footer="0.31"/>
  <pageSetup paperSize="9" scale="97" orientation="portrait" r:id="rId1"/>
  <rowBreaks count="4" manualBreakCount="4">
    <brk id="52" max="12" man="1"/>
    <brk id="104" max="12" man="1"/>
    <brk id="156" max="12" man="1"/>
    <brk id="20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参加申込書</vt:lpstr>
      <vt:lpstr>申込用紙</vt:lpstr>
      <vt:lpstr>健康状態確認シート（チーム別）</vt:lpstr>
      <vt:lpstr>入場許可名簿</vt:lpstr>
      <vt:lpstr>入場許可書</vt:lpstr>
      <vt:lpstr>参加申込書!Print_Area</vt:lpstr>
      <vt:lpstr>申込用紙!Print_Area</vt:lpstr>
      <vt:lpstr>入場許可書!Print_Area</vt:lpstr>
      <vt:lpstr>入場許可名簿!Print_Area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kibetake</cp:lastModifiedBy>
  <cp:lastPrinted>2021-10-07T12:03:06Z</cp:lastPrinted>
  <dcterms:created xsi:type="dcterms:W3CDTF">2004-05-13T03:52:44Z</dcterms:created>
  <dcterms:modified xsi:type="dcterms:W3CDTF">2021-10-07T12:13:48Z</dcterms:modified>
</cp:coreProperties>
</file>